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5360" windowHeight="8835" activeTab="4"/>
  </bookViews>
  <sheets>
    <sheet name="wklst0102" sheetId="1" r:id="rId1"/>
    <sheet name="PSort0102.xls" sheetId="2" r:id="rId2"/>
    <sheet name="Curver" sheetId="3" r:id="rId3"/>
    <sheet name="Seats" sheetId="4" r:id="rId4"/>
    <sheet name="Seats (2)" sheetId="5" r:id="rId5"/>
  </sheets>
  <definedNames>
    <definedName name="_xlnm.Print_Area" localSheetId="3">'Seats'!$A$1:$AD$156</definedName>
    <definedName name="_xlnm.Print_Area" localSheetId="4">'Seats (2)'!$A$1:$AD$156</definedName>
    <definedName name="_xlnm.Print_Area" localSheetId="0">'wklst0102'!$A$1:$J$119</definedName>
  </definedNames>
  <calcPr fullCalcOnLoad="1"/>
</workbook>
</file>

<file path=xl/sharedStrings.xml><?xml version="1.0" encoding="utf-8"?>
<sst xmlns="http://schemas.openxmlformats.org/spreadsheetml/2006/main" count="754" uniqueCount="376">
  <si>
    <t>Kevin</t>
  </si>
  <si>
    <t>Brian</t>
  </si>
  <si>
    <t>Alex</t>
  </si>
  <si>
    <t>Pat</t>
  </si>
  <si>
    <t>John</t>
  </si>
  <si>
    <t>Jason</t>
  </si>
  <si>
    <t>Mark</t>
  </si>
  <si>
    <t>Adam</t>
  </si>
  <si>
    <t>Mike</t>
  </si>
  <si>
    <t>Joe</t>
  </si>
  <si>
    <t>Matt</t>
  </si>
  <si>
    <t>Dan</t>
  </si>
  <si>
    <t>Andy</t>
  </si>
  <si>
    <t>Greg</t>
  </si>
  <si>
    <t>Tony</t>
  </si>
  <si>
    <t xml:space="preserve"> </t>
  </si>
  <si>
    <t>Period</t>
  </si>
  <si>
    <t>Honors Physics  -  Mr. Ward</t>
  </si>
  <si>
    <t>Mon</t>
  </si>
  <si>
    <t>Tue</t>
  </si>
  <si>
    <t>Wed</t>
  </si>
  <si>
    <t>Thu</t>
  </si>
  <si>
    <t>Fri</t>
  </si>
  <si>
    <t>.</t>
  </si>
  <si>
    <t>AP Physics  -  Mr. Ward</t>
  </si>
  <si>
    <t>Erik</t>
  </si>
  <si>
    <t>raw score</t>
  </si>
  <si>
    <t>curved</t>
  </si>
  <si>
    <t>slope</t>
  </si>
  <si>
    <t>y-int</t>
  </si>
  <si>
    <t>High</t>
  </si>
  <si>
    <t>Low</t>
  </si>
  <si>
    <t>ave</t>
  </si>
  <si>
    <t>raw</t>
  </si>
  <si>
    <t>curve</t>
  </si>
  <si>
    <t>Change only the red, green, and yellow.</t>
  </si>
  <si>
    <t xml:space="preserve">All other cells are locked!       </t>
  </si>
  <si>
    <t>Rob</t>
  </si>
  <si>
    <t>Ted</t>
  </si>
  <si>
    <t>Brendan</t>
  </si>
  <si>
    <t>Quarter 1</t>
  </si>
  <si>
    <t>O'Neill</t>
  </si>
  <si>
    <t>Keith</t>
  </si>
  <si>
    <t>Sheehan</t>
  </si>
  <si>
    <t>Colin</t>
  </si>
  <si>
    <t>Sean</t>
  </si>
  <si>
    <t>SHEEHAN</t>
  </si>
  <si>
    <t>O'NEILL</t>
  </si>
  <si>
    <t>x</t>
  </si>
  <si>
    <t>Baltodano</t>
  </si>
  <si>
    <t>Jose</t>
  </si>
  <si>
    <t>Berghauser</t>
  </si>
  <si>
    <t>Biehl</t>
  </si>
  <si>
    <t>Josh</t>
  </si>
  <si>
    <t>Carns</t>
  </si>
  <si>
    <t>Erokwu</t>
  </si>
  <si>
    <t>Chike</t>
  </si>
  <si>
    <t>Feltes</t>
  </si>
  <si>
    <t>Filippo</t>
  </si>
  <si>
    <t>FitzGerald</t>
  </si>
  <si>
    <t>Gall</t>
  </si>
  <si>
    <t>Gardner</t>
  </si>
  <si>
    <t>Go</t>
  </si>
  <si>
    <t>Horvath</t>
  </si>
  <si>
    <t>Andrew</t>
  </si>
  <si>
    <t>Hunt</t>
  </si>
  <si>
    <t>Will</t>
  </si>
  <si>
    <t>Hurtuk</t>
  </si>
  <si>
    <t>Jamieson</t>
  </si>
  <si>
    <t>Lobas</t>
  </si>
  <si>
    <t>Meitzer</t>
  </si>
  <si>
    <t>Derek</t>
  </si>
  <si>
    <t>Najm</t>
  </si>
  <si>
    <t>Fadi</t>
  </si>
  <si>
    <t>Neufer</t>
  </si>
  <si>
    <t>Kyle</t>
  </si>
  <si>
    <t>Rossi</t>
  </si>
  <si>
    <t>Salopek</t>
  </si>
  <si>
    <t>Schultis</t>
  </si>
  <si>
    <t>Shankar</t>
  </si>
  <si>
    <t>Vijay</t>
  </si>
  <si>
    <t>Strada</t>
  </si>
  <si>
    <t>Peter</t>
  </si>
  <si>
    <t>Antonelli</t>
  </si>
  <si>
    <t>Blackstock</t>
  </si>
  <si>
    <t>Caine</t>
  </si>
  <si>
    <t>D'Atri</t>
  </si>
  <si>
    <t>Huback</t>
  </si>
  <si>
    <t>Tom</t>
  </si>
  <si>
    <t>Kucaj</t>
  </si>
  <si>
    <t>Lally</t>
  </si>
  <si>
    <t>Matty</t>
  </si>
  <si>
    <t>McNamara</t>
  </si>
  <si>
    <t>Nick</t>
  </si>
  <si>
    <t>Miller</t>
  </si>
  <si>
    <t>Evan</t>
  </si>
  <si>
    <t>Molina</t>
  </si>
  <si>
    <t>Moran</t>
  </si>
  <si>
    <t>Nguyen</t>
  </si>
  <si>
    <t>Sinh</t>
  </si>
  <si>
    <t>Passick</t>
  </si>
  <si>
    <t>Polgar</t>
  </si>
  <si>
    <t>Ramella</t>
  </si>
  <si>
    <t>Riolo</t>
  </si>
  <si>
    <t>Ed</t>
  </si>
  <si>
    <t>Rocheck</t>
  </si>
  <si>
    <t>Shum</t>
  </si>
  <si>
    <t>Steve</t>
  </si>
  <si>
    <t>Sovol</t>
  </si>
  <si>
    <t>Sullivan</t>
  </si>
  <si>
    <t>Tagliaferro</t>
  </si>
  <si>
    <t>Wehrung</t>
  </si>
  <si>
    <t>Whelan</t>
  </si>
  <si>
    <t>Justin</t>
  </si>
  <si>
    <t>Wiemels</t>
  </si>
  <si>
    <t>Rich</t>
  </si>
  <si>
    <t>Babicke</t>
  </si>
  <si>
    <t>DiMarco</t>
  </si>
  <si>
    <t>Eren</t>
  </si>
  <si>
    <t>Kemal</t>
  </si>
  <si>
    <t>Gadomski</t>
  </si>
  <si>
    <t>Pete</t>
  </si>
  <si>
    <t>Higgins</t>
  </si>
  <si>
    <t>Hirschauer</t>
  </si>
  <si>
    <t>Houpt</t>
  </si>
  <si>
    <t>Nicholas</t>
  </si>
  <si>
    <t>Kondapalli</t>
  </si>
  <si>
    <t>Srinivas</t>
  </si>
  <si>
    <t>Kuebler</t>
  </si>
  <si>
    <t>Lazarony</t>
  </si>
  <si>
    <t>Bobby</t>
  </si>
  <si>
    <t>McNulty</t>
  </si>
  <si>
    <t>Chris</t>
  </si>
  <si>
    <t>Mehta</t>
  </si>
  <si>
    <t>Ravi</t>
  </si>
  <si>
    <t>Peters</t>
  </si>
  <si>
    <t>Austin</t>
  </si>
  <si>
    <t>Pucci</t>
  </si>
  <si>
    <t>Frank</t>
  </si>
  <si>
    <t>Rowell</t>
  </si>
  <si>
    <t>Jim</t>
  </si>
  <si>
    <t>Smith</t>
  </si>
  <si>
    <t>Ben</t>
  </si>
  <si>
    <t>Swanson</t>
  </si>
  <si>
    <t>Tasse</t>
  </si>
  <si>
    <t>Werner</t>
  </si>
  <si>
    <t>Wiegand</t>
  </si>
  <si>
    <t>Dave</t>
  </si>
  <si>
    <t>Bronish</t>
  </si>
  <si>
    <t>Chmelik</t>
  </si>
  <si>
    <t>Coffamn</t>
  </si>
  <si>
    <t>Dowd</t>
  </si>
  <si>
    <t>Evans</t>
  </si>
  <si>
    <t>Fight</t>
  </si>
  <si>
    <t>Kevan</t>
  </si>
  <si>
    <t>Forsgren</t>
  </si>
  <si>
    <t>Guirguis</t>
  </si>
  <si>
    <t>Fady</t>
  </si>
  <si>
    <t>Hogan</t>
  </si>
  <si>
    <t>Kappus</t>
  </si>
  <si>
    <t>Matthew</t>
  </si>
  <si>
    <t>Mokris</t>
  </si>
  <si>
    <t>Moysaenko</t>
  </si>
  <si>
    <t>Mulhall</t>
  </si>
  <si>
    <t>Petty</t>
  </si>
  <si>
    <t>Arcie</t>
  </si>
  <si>
    <t>Brett</t>
  </si>
  <si>
    <t>Polito</t>
  </si>
  <si>
    <t>Porath</t>
  </si>
  <si>
    <t>Savinell</t>
  </si>
  <si>
    <t>Siedler</t>
  </si>
  <si>
    <t>Stilla</t>
  </si>
  <si>
    <t>Urban</t>
  </si>
  <si>
    <t>Waickman</t>
  </si>
  <si>
    <t>Zak</t>
  </si>
  <si>
    <t>3rd Period  -  Honors Physics (25)  -  3rd Period</t>
  </si>
  <si>
    <t>8th Period  -  Honors Physics (25)  -  8th Period</t>
  </si>
  <si>
    <t>EROKWU</t>
  </si>
  <si>
    <t>GO</t>
  </si>
  <si>
    <t>HURTUK</t>
  </si>
  <si>
    <t>SCHULTIS</t>
  </si>
  <si>
    <t>BERGHAUSER</t>
  </si>
  <si>
    <t>STRADA</t>
  </si>
  <si>
    <t>JAMIESON</t>
  </si>
  <si>
    <t>GALL</t>
  </si>
  <si>
    <t>SALOPEK</t>
  </si>
  <si>
    <t>FITZGERALD</t>
  </si>
  <si>
    <t>MEITZER</t>
  </si>
  <si>
    <t>GARDNER</t>
  </si>
  <si>
    <t>BIEHL</t>
  </si>
  <si>
    <t>NAJM</t>
  </si>
  <si>
    <t>NEUFER</t>
  </si>
  <si>
    <t>FELTES</t>
  </si>
  <si>
    <t>LOBAS</t>
  </si>
  <si>
    <t>HUNT</t>
  </si>
  <si>
    <t>BALTODANO</t>
  </si>
  <si>
    <t>SHANKAR</t>
  </si>
  <si>
    <t>CARNS</t>
  </si>
  <si>
    <t>ROSSI</t>
  </si>
  <si>
    <t>HORVATH</t>
  </si>
  <si>
    <t>FILIPPO</t>
  </si>
  <si>
    <t>ANTONELLI</t>
  </si>
  <si>
    <t>BLACKSTOCK</t>
  </si>
  <si>
    <t>CAINE</t>
  </si>
  <si>
    <t>WIEMELS</t>
  </si>
  <si>
    <t>WHELAN</t>
  </si>
  <si>
    <t>WEHRUNG</t>
  </si>
  <si>
    <t>TAGLIAFERRO</t>
  </si>
  <si>
    <t>SOVOL</t>
  </si>
  <si>
    <t>SHUM</t>
  </si>
  <si>
    <t>POLGAR</t>
  </si>
  <si>
    <t>MATTY</t>
  </si>
  <si>
    <t>McNAMARA</t>
  </si>
  <si>
    <t>LALLY</t>
  </si>
  <si>
    <t>HUBACH</t>
  </si>
  <si>
    <t>PASSICK</t>
  </si>
  <si>
    <t>MILLER</t>
  </si>
  <si>
    <t>MORAN</t>
  </si>
  <si>
    <t>Andre</t>
  </si>
  <si>
    <t>D'ATRI</t>
  </si>
  <si>
    <t>RIOLO</t>
  </si>
  <si>
    <t>SULLIVAN</t>
  </si>
  <si>
    <t>NGUYEN</t>
  </si>
  <si>
    <t>KUCAJ</t>
  </si>
  <si>
    <t>MOLINA</t>
  </si>
  <si>
    <t>ROCHECK</t>
  </si>
  <si>
    <t>RAMELLA</t>
  </si>
  <si>
    <t>BABICKE</t>
  </si>
  <si>
    <t>TASSE</t>
  </si>
  <si>
    <t>SWANSON</t>
  </si>
  <si>
    <t>DiMARCO</t>
  </si>
  <si>
    <t>PETERS</t>
  </si>
  <si>
    <t>WERNER</t>
  </si>
  <si>
    <t>McNULTY</t>
  </si>
  <si>
    <t>HOUPT</t>
  </si>
  <si>
    <t>ROWELL</t>
  </si>
  <si>
    <t>KONDAPALLI</t>
  </si>
  <si>
    <t>PUCCI</t>
  </si>
  <si>
    <t>KUEBLER</t>
  </si>
  <si>
    <t>HIRSCHAUER</t>
  </si>
  <si>
    <t>WIEGAND</t>
  </si>
  <si>
    <t>SMITH</t>
  </si>
  <si>
    <t>EREN</t>
  </si>
  <si>
    <t>BRONISH</t>
  </si>
  <si>
    <t>CHMELIK</t>
  </si>
  <si>
    <t>WAICKMAN</t>
  </si>
  <si>
    <t>HOGAN</t>
  </si>
  <si>
    <t>URBAN</t>
  </si>
  <si>
    <t>MOYSAENKO</t>
  </si>
  <si>
    <t>PETTY</t>
  </si>
  <si>
    <t>MULHALL</t>
  </si>
  <si>
    <t>SEIDLER</t>
  </si>
  <si>
    <t>DOWD</t>
  </si>
  <si>
    <t>FORSGREN</t>
  </si>
  <si>
    <t>GUIRGUIS</t>
  </si>
  <si>
    <t>KAPPUS</t>
  </si>
  <si>
    <t>MATTHEW</t>
  </si>
  <si>
    <t>MOKRIS</t>
  </si>
  <si>
    <t>SAVINELL</t>
  </si>
  <si>
    <t>COFFMAN</t>
  </si>
  <si>
    <t>POLITO</t>
  </si>
  <si>
    <t>STILLA</t>
  </si>
  <si>
    <t>Coffman</t>
  </si>
  <si>
    <t>EVANS</t>
  </si>
  <si>
    <t>LAZARONY</t>
  </si>
  <si>
    <t>6th Period  -  Honors Physics (19)  -  6th Period</t>
  </si>
  <si>
    <t>1st Period  -  Honors Physics (23)  -  1st Period</t>
  </si>
  <si>
    <t>PORATH</t>
  </si>
  <si>
    <t>Tim</t>
  </si>
  <si>
    <t>Scott</t>
  </si>
  <si>
    <t>Brad</t>
  </si>
  <si>
    <t>OGONEK</t>
  </si>
  <si>
    <t>Jack</t>
  </si>
  <si>
    <t>MOORE</t>
  </si>
  <si>
    <t>GASS</t>
  </si>
  <si>
    <t>NOVOTNY</t>
  </si>
  <si>
    <t>Ryan</t>
  </si>
  <si>
    <t>PALUF</t>
  </si>
  <si>
    <t>Phil</t>
  </si>
  <si>
    <t>WILLIAMS</t>
  </si>
  <si>
    <t>HALL</t>
  </si>
  <si>
    <t>Bill</t>
  </si>
  <si>
    <t>FOX</t>
  </si>
  <si>
    <t>YUHAS</t>
  </si>
  <si>
    <t>TOTH</t>
  </si>
  <si>
    <t>KOVACH</t>
  </si>
  <si>
    <t>MALONEY</t>
  </si>
  <si>
    <t>NEMETHY</t>
  </si>
  <si>
    <t>LARSON</t>
  </si>
  <si>
    <t>TENGEL</t>
  </si>
  <si>
    <t>McBRIDE</t>
  </si>
  <si>
    <t>Liam</t>
  </si>
  <si>
    <t>Harlan</t>
  </si>
  <si>
    <t>HUMMER</t>
  </si>
  <si>
    <t>VERDONE</t>
  </si>
  <si>
    <t>WENSINK</t>
  </si>
  <si>
    <t>George</t>
  </si>
  <si>
    <t>SCARAVELLI</t>
  </si>
  <si>
    <t>AUG</t>
  </si>
  <si>
    <t>MATTSON</t>
  </si>
  <si>
    <t>Aaron</t>
  </si>
  <si>
    <t>MEKKER</t>
  </si>
  <si>
    <t>Marc</t>
  </si>
  <si>
    <t>PRITTS</t>
  </si>
  <si>
    <t>FARRELL</t>
  </si>
  <si>
    <t>Eric</t>
  </si>
  <si>
    <t>GOODFELLOW</t>
  </si>
  <si>
    <t>KOZLOWSKI</t>
  </si>
  <si>
    <t>WILLNER</t>
  </si>
  <si>
    <t>WITHERS</t>
  </si>
  <si>
    <t>MATSUMOTO</t>
  </si>
  <si>
    <t>Noah</t>
  </si>
  <si>
    <t>JOHNSON</t>
  </si>
  <si>
    <t>BLADES</t>
  </si>
  <si>
    <t>Jared</t>
  </si>
  <si>
    <t>JEDICK</t>
  </si>
  <si>
    <t>DiPIETRO</t>
  </si>
  <si>
    <t>JASKO</t>
  </si>
  <si>
    <t>Fred</t>
  </si>
  <si>
    <t>CRUZ</t>
  </si>
  <si>
    <t>VITOU</t>
  </si>
  <si>
    <t>ZAVODA</t>
  </si>
  <si>
    <t>POLEFKO</t>
  </si>
  <si>
    <t>ZDANKIEWICZ</t>
  </si>
  <si>
    <t>MORGAN</t>
  </si>
  <si>
    <t>MILAVEC</t>
  </si>
  <si>
    <t>3rd Period  -  Honors Physics (23)  -  3rd Period</t>
  </si>
  <si>
    <t>1st Period  -  Honors Physics (25)  -  1st Period</t>
  </si>
  <si>
    <t>6th Period  -  Honors Physics (13)  -  6th Period</t>
  </si>
  <si>
    <t>SKOCH</t>
  </si>
  <si>
    <t>McKENNA</t>
  </si>
  <si>
    <t>Dennis</t>
  </si>
  <si>
    <t>M</t>
  </si>
  <si>
    <t>Dean</t>
  </si>
  <si>
    <t>JAWORSKI</t>
  </si>
  <si>
    <t>KAISER</t>
  </si>
  <si>
    <t>CONROY</t>
  </si>
  <si>
    <t>Brady</t>
  </si>
  <si>
    <t>O'CALLAHAN</t>
  </si>
  <si>
    <t>James</t>
  </si>
  <si>
    <t>CAMPBELL</t>
  </si>
  <si>
    <t>TAEGE</t>
  </si>
  <si>
    <t>O'SHAUGHNESSY</t>
  </si>
  <si>
    <t>WATOWICZ</t>
  </si>
  <si>
    <t>COLLINS</t>
  </si>
  <si>
    <t>SZENDRY</t>
  </si>
  <si>
    <t>Sam</t>
  </si>
  <si>
    <t>ALLARD</t>
  </si>
  <si>
    <t>Bob</t>
  </si>
  <si>
    <t>BIRT</t>
  </si>
  <si>
    <t>Zachary</t>
  </si>
  <si>
    <t>SZEP</t>
  </si>
  <si>
    <t>Charlie</t>
  </si>
  <si>
    <t>CROWTHER</t>
  </si>
  <si>
    <t>Stephen</t>
  </si>
  <si>
    <t>MACK</t>
  </si>
  <si>
    <t>MAKRAI</t>
  </si>
  <si>
    <t>Jaime</t>
  </si>
  <si>
    <t>DeVORE</t>
  </si>
  <si>
    <t>Clark</t>
  </si>
  <si>
    <t>LAMGMACK</t>
  </si>
  <si>
    <t>MASNY</t>
  </si>
  <si>
    <t>GOTHOT</t>
  </si>
  <si>
    <t>LEE</t>
  </si>
  <si>
    <t>KOBE</t>
  </si>
  <si>
    <t>BUSHAK</t>
  </si>
  <si>
    <t>GORNY</t>
  </si>
  <si>
    <t>KMIECIK</t>
  </si>
  <si>
    <t>Roger</t>
  </si>
  <si>
    <t>HILLSON</t>
  </si>
  <si>
    <t>PERIN</t>
  </si>
  <si>
    <t>RADIN</t>
  </si>
  <si>
    <t>BERRY</t>
  </si>
  <si>
    <t>WOJTON</t>
  </si>
  <si>
    <t>8th Period  -  Honors Physics (22)  -  8th Period</t>
  </si>
  <si>
    <t>John (JP)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</si>
</sst>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"/>
    <numFmt numFmtId="167" formatCode="mm/dd/yy"/>
    <numFmt numFmtId="168" formatCode="0;0;;@"/>
    <numFmt numFmtId="169" formatCode="mmm\-yyyy"/>
    <numFmt numFmtId="170" formatCode="m/d/yyyy"/>
    <numFmt numFmtId="171" formatCode="mmmm\ d\,\ yyyy"/>
    <numFmt numFmtId="172" formatCode="mmmm\-yy"/>
  </numFmts>
  <fonts count="1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name val="Courier New"/>
      <family val="0"/>
    </font>
    <font>
      <sz val="10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0"/>
      <name val="MS Sans Serif"/>
      <family val="0"/>
    </font>
    <font>
      <sz val="10"/>
      <color indexed="10"/>
      <name val="Courier New"/>
      <family val="3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10"/>
      </patternFill>
    </fill>
    <fill>
      <patternFill patternType="lightGray">
        <fgColor indexed="11"/>
        <bgColor indexed="9"/>
      </patternFill>
    </fill>
    <fill>
      <patternFill patternType="lightGray">
        <fgColor indexed="11"/>
      </patternFill>
    </fill>
    <fill>
      <patternFill patternType="lightGray">
        <fgColor indexed="13"/>
        <bgColor indexed="9"/>
      </patternFill>
    </fill>
    <fill>
      <patternFill patternType="lightGray">
        <fgColor indexed="3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22" fontId="2" fillId="0" borderId="0" xfId="22" applyNumberFormat="1" applyFont="1" applyFill="1" applyBorder="1" applyAlignment="1" applyProtection="1">
      <alignment/>
      <protection/>
    </xf>
    <xf numFmtId="0" fontId="2" fillId="0" borderId="0" xfId="26" applyNumberFormat="1" applyFont="1" applyFill="1" applyBorder="1" applyAlignment="1" applyProtection="1">
      <alignment/>
      <protection/>
    </xf>
    <xf numFmtId="0" fontId="0" fillId="0" borderId="0" xfId="26" applyNumberFormat="1" applyFont="1" applyFill="1" applyBorder="1" applyAlignment="1" applyProtection="1">
      <alignment/>
      <protection/>
    </xf>
    <xf numFmtId="2" fontId="0" fillId="0" borderId="0" xfId="26" applyNumberFormat="1" applyFont="1" applyFill="1" applyBorder="1" applyAlignment="1" applyProtection="1">
      <alignment horizontal="center"/>
      <protection/>
    </xf>
    <xf numFmtId="49" fontId="0" fillId="0" borderId="0" xfId="21" applyNumberFormat="1" applyFont="1" applyFill="1" applyBorder="1" applyAlignment="1" applyProtection="1">
      <alignment horizontal="center"/>
      <protection/>
    </xf>
    <xf numFmtId="1" fontId="5" fillId="0" borderId="0" xfId="21" applyNumberFormat="1" applyFont="1" applyFill="1" applyBorder="1" applyAlignment="1" applyProtection="1">
      <alignment/>
      <protection/>
    </xf>
    <xf numFmtId="0" fontId="4" fillId="0" borderId="0" xfId="26" applyNumberFormat="1" applyFont="1" applyFill="1" applyBorder="1" applyAlignment="1" applyProtection="1">
      <alignment horizontal="center" vertical="center"/>
      <protection/>
    </xf>
    <xf numFmtId="0" fontId="4" fillId="0" borderId="1" xfId="26" applyNumberFormat="1" applyFont="1" applyFill="1" applyBorder="1" applyAlignment="1" applyProtection="1">
      <alignment horizontal="center" vertical="center"/>
      <protection/>
    </xf>
    <xf numFmtId="0" fontId="6" fillId="0" borderId="0" xfId="26" applyNumberFormat="1" applyFont="1" applyFill="1" applyBorder="1" applyAlignment="1" applyProtection="1">
      <alignment horizontal="center" vertical="center"/>
      <protection/>
    </xf>
    <xf numFmtId="166" fontId="6" fillId="0" borderId="0" xfId="26" applyNumberFormat="1" applyFont="1" applyFill="1" applyBorder="1" applyAlignment="1" applyProtection="1">
      <alignment horizontal="center" vertical="center"/>
      <protection/>
    </xf>
    <xf numFmtId="0" fontId="3" fillId="0" borderId="2" xfId="26" applyNumberFormat="1" applyFont="1" applyFill="1" applyBorder="1" applyAlignment="1" applyProtection="1">
      <alignment horizontal="center" vertical="center"/>
      <protection/>
    </xf>
    <xf numFmtId="0" fontId="4" fillId="0" borderId="2" xfId="26" applyNumberFormat="1" applyFont="1" applyFill="1" applyBorder="1" applyAlignment="1" applyProtection="1">
      <alignment horizontal="center" vertical="center"/>
      <protection/>
    </xf>
    <xf numFmtId="0" fontId="6" fillId="0" borderId="1" xfId="26" applyNumberFormat="1" applyFont="1" applyFill="1" applyBorder="1" applyAlignment="1" applyProtection="1">
      <alignment horizontal="center" vertical="center"/>
      <protection/>
    </xf>
    <xf numFmtId="166" fontId="3" fillId="0" borderId="1" xfId="26" applyNumberFormat="1" applyFont="1" applyFill="1" applyBorder="1" applyAlignment="1" applyProtection="1">
      <alignment horizontal="center" vertical="center"/>
      <protection/>
    </xf>
    <xf numFmtId="0" fontId="3" fillId="0" borderId="1" xfId="26" applyNumberFormat="1" applyFont="1" applyFill="1" applyBorder="1" applyAlignment="1" applyProtection="1">
      <alignment horizontal="center" vertical="center"/>
      <protection/>
    </xf>
    <xf numFmtId="0" fontId="3" fillId="0" borderId="1" xfId="26" applyNumberFormat="1" applyFont="1" applyFill="1" applyBorder="1" applyAlignment="1" applyProtection="1">
      <alignment/>
      <protection/>
    </xf>
    <xf numFmtId="0" fontId="4" fillId="0" borderId="1" xfId="26" applyNumberFormat="1" applyFont="1" applyFill="1" applyBorder="1" applyAlignment="1" applyProtection="1">
      <alignment/>
      <protection/>
    </xf>
    <xf numFmtId="49" fontId="4" fillId="0" borderId="1" xfId="26" applyNumberFormat="1" applyFont="1" applyFill="1" applyBorder="1" applyAlignment="1" applyProtection="1">
      <alignment horizontal="center"/>
      <protection/>
    </xf>
    <xf numFmtId="2" fontId="4" fillId="0" borderId="1" xfId="26" applyNumberFormat="1" applyFont="1" applyFill="1" applyBorder="1" applyAlignment="1" applyProtection="1">
      <alignment horizontal="center"/>
      <protection/>
    </xf>
    <xf numFmtId="2" fontId="4" fillId="0" borderId="1" xfId="26" applyNumberFormat="1" applyFont="1" applyFill="1" applyBorder="1" applyAlignment="1" applyProtection="1">
      <alignment/>
      <protection/>
    </xf>
    <xf numFmtId="0" fontId="3" fillId="0" borderId="0" xfId="26" applyNumberFormat="1" applyFont="1" applyFill="1" applyBorder="1" applyAlignment="1" applyProtection="1">
      <alignment horizontal="center" vertical="center"/>
      <protection/>
    </xf>
    <xf numFmtId="0" fontId="4" fillId="0" borderId="3" xfId="26" applyNumberFormat="1" applyFont="1" applyFill="1" applyBorder="1" applyAlignment="1" applyProtection="1">
      <alignment horizontal="center" vertical="center"/>
      <protection/>
    </xf>
    <xf numFmtId="49" fontId="4" fillId="0" borderId="1" xfId="21" applyNumberFormat="1" applyFont="1" applyFill="1" applyBorder="1" applyAlignment="1" applyProtection="1">
      <alignment horizontal="center"/>
      <protection/>
    </xf>
    <xf numFmtId="0" fontId="6" fillId="0" borderId="0" xfId="26" applyNumberFormat="1" applyFont="1" applyFill="1" applyBorder="1" applyAlignment="1" applyProtection="1">
      <alignment horizontal="center" vertical="center"/>
      <protection/>
    </xf>
    <xf numFmtId="0" fontId="1" fillId="0" borderId="0" xfId="25">
      <alignment/>
      <protection/>
    </xf>
    <xf numFmtId="0" fontId="4" fillId="0" borderId="0" xfId="25" applyNumberFormat="1" applyFont="1" applyFill="1" applyBorder="1" applyAlignment="1" applyProtection="1">
      <alignment/>
      <protection/>
    </xf>
    <xf numFmtId="2" fontId="3" fillId="0" borderId="0" xfId="25" applyNumberFormat="1" applyFon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2" fontId="4" fillId="0" borderId="0" xfId="25" applyNumberFormat="1" applyFont="1" applyFill="1" applyBorder="1" applyAlignment="1" applyProtection="1">
      <alignment/>
      <protection/>
    </xf>
    <xf numFmtId="165" fontId="4" fillId="0" borderId="0" xfId="25" applyNumberFormat="1" applyFont="1" applyFill="1" applyBorder="1" applyAlignment="1" applyProtection="1">
      <alignment/>
      <protection/>
    </xf>
    <xf numFmtId="0" fontId="3" fillId="2" borderId="4" xfId="25" applyNumberFormat="1" applyFont="1" applyFill="1" applyBorder="1" applyAlignment="1" applyProtection="1">
      <alignment/>
      <protection/>
    </xf>
    <xf numFmtId="0" fontId="3" fillId="3" borderId="4" xfId="25" applyNumberFormat="1" applyFont="1" applyFill="1" applyBorder="1" applyAlignment="1" applyProtection="1">
      <alignment/>
      <protection/>
    </xf>
    <xf numFmtId="0" fontId="3" fillId="2" borderId="5" xfId="25" applyNumberFormat="1" applyFont="1" applyFill="1" applyBorder="1" applyAlignment="1" applyProtection="1">
      <alignment/>
      <protection/>
    </xf>
    <xf numFmtId="0" fontId="3" fillId="4" borderId="5" xfId="25" applyNumberFormat="1" applyFont="1" applyFill="1" applyBorder="1" applyAlignment="1" applyProtection="1">
      <alignment/>
      <protection/>
    </xf>
    <xf numFmtId="0" fontId="3" fillId="0" borderId="0" xfId="25" applyFont="1" applyAlignment="1">
      <alignment horizontal="right"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3" fillId="5" borderId="4" xfId="25" applyFont="1" applyFill="1" applyBorder="1">
      <alignment/>
      <protection/>
    </xf>
    <xf numFmtId="1" fontId="3" fillId="6" borderId="4" xfId="25" applyNumberFormat="1" applyFont="1" applyFill="1" applyBorder="1" applyAlignment="1" applyProtection="1">
      <alignment/>
      <protection/>
    </xf>
    <xf numFmtId="0" fontId="7" fillId="0" borderId="0" xfId="25" applyFont="1">
      <alignment/>
      <protection/>
    </xf>
    <xf numFmtId="0" fontId="3" fillId="5" borderId="5" xfId="25" applyFont="1" applyFill="1" applyBorder="1">
      <alignment/>
      <protection/>
    </xf>
    <xf numFmtId="1" fontId="3" fillId="6" borderId="5" xfId="25" applyNumberFormat="1" applyFont="1" applyFill="1" applyBorder="1" applyAlignment="1" applyProtection="1">
      <alignment/>
      <protection/>
    </xf>
    <xf numFmtId="2" fontId="3" fillId="0" borderId="0" xfId="25" applyNumberFormat="1" applyFont="1" applyFill="1" applyBorder="1" applyAlignment="1" applyProtection="1">
      <alignment horizontal="right"/>
      <protection/>
    </xf>
    <xf numFmtId="0" fontId="3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2" fontId="4" fillId="0" borderId="0" xfId="25" applyNumberFormat="1" applyFont="1" applyFill="1" applyBorder="1" applyAlignment="1" applyProtection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0" xfId="25" applyNumberFormat="1" applyFont="1" applyFill="1" applyBorder="1" applyAlignment="1" applyProtection="1">
      <alignment horizontal="center"/>
      <protection/>
    </xf>
    <xf numFmtId="0" fontId="8" fillId="0" borderId="0" xfId="25" applyNumberFormat="1" applyFont="1" applyFill="1" applyBorder="1" applyAlignment="1" applyProtection="1">
      <alignment horizontal="center"/>
      <protection/>
    </xf>
    <xf numFmtId="0" fontId="3" fillId="0" borderId="0" xfId="26" applyNumberFormat="1" applyFont="1" applyFill="1" applyBorder="1" applyAlignment="1" applyProtection="1">
      <alignment/>
      <protection/>
    </xf>
    <xf numFmtId="0" fontId="4" fillId="0" borderId="0" xfId="26" applyNumberFormat="1" applyFont="1" applyFill="1" applyBorder="1" applyAlignment="1" applyProtection="1">
      <alignment/>
      <protection/>
    </xf>
    <xf numFmtId="0" fontId="4" fillId="0" borderId="0" xfId="26" applyNumberFormat="1" applyFont="1" applyFill="1" applyBorder="1" applyAlignment="1" applyProtection="1">
      <alignment horizontal="center"/>
      <protection/>
    </xf>
    <xf numFmtId="1" fontId="4" fillId="0" borderId="0" xfId="25" applyNumberFormat="1" applyFont="1" applyFill="1" applyBorder="1" applyAlignment="1" applyProtection="1">
      <alignment/>
      <protection/>
    </xf>
    <xf numFmtId="1" fontId="4" fillId="0" borderId="0" xfId="25" applyNumberFormat="1" applyFont="1" applyFill="1" applyBorder="1" applyAlignment="1" applyProtection="1">
      <alignment horizontal="center"/>
      <protection/>
    </xf>
    <xf numFmtId="2" fontId="4" fillId="0" borderId="0" xfId="26" applyNumberFormat="1" applyFont="1" applyFill="1" applyBorder="1" applyAlignment="1" applyProtection="1">
      <alignment horizontal="center"/>
      <protection/>
    </xf>
    <xf numFmtId="49" fontId="4" fillId="0" borderId="0" xfId="25" applyNumberFormat="1" applyFont="1" applyFill="1" applyBorder="1" applyAlignment="1" applyProtection="1">
      <alignment horizontal="right"/>
      <protection/>
    </xf>
    <xf numFmtId="49" fontId="4" fillId="0" borderId="0" xfId="22" applyNumberFormat="1" applyFont="1" applyFill="1" applyBorder="1" applyAlignment="1" applyProtection="1">
      <alignment horizontal="center"/>
      <protection/>
    </xf>
    <xf numFmtId="0" fontId="4" fillId="0" borderId="0" xfId="23" applyNumberFormat="1" applyFont="1" applyFill="1" applyBorder="1" applyAlignment="1" applyProtection="1">
      <alignment/>
      <protection/>
    </xf>
    <xf numFmtId="2" fontId="3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 horizontal="center"/>
      <protection/>
    </xf>
    <xf numFmtId="2" fontId="4" fillId="0" borderId="0" xfId="23" applyNumberFormat="1" applyFont="1" applyFill="1" applyBorder="1" applyAlignment="1" applyProtection="1">
      <alignment/>
      <protection/>
    </xf>
    <xf numFmtId="0" fontId="1" fillId="0" borderId="0" xfId="23">
      <alignment/>
      <protection/>
    </xf>
    <xf numFmtId="0" fontId="4" fillId="0" borderId="0" xfId="23" applyNumberFormat="1" applyFont="1" applyFill="1" applyBorder="1" applyAlignment="1" applyProtection="1">
      <alignment/>
      <protection hidden="1"/>
    </xf>
    <xf numFmtId="165" fontId="4" fillId="0" borderId="0" xfId="23" applyNumberFormat="1" applyFont="1" applyFill="1" applyBorder="1" applyAlignment="1" applyProtection="1">
      <alignment/>
      <protection hidden="1"/>
    </xf>
    <xf numFmtId="0" fontId="3" fillId="2" borderId="4" xfId="23" applyNumberFormat="1" applyFont="1" applyFill="1" applyBorder="1" applyAlignment="1" applyProtection="1">
      <alignment/>
      <protection locked="0"/>
    </xf>
    <xf numFmtId="0" fontId="3" fillId="3" borderId="4" xfId="23" applyNumberFormat="1" applyFont="1" applyFill="1" applyBorder="1" applyAlignment="1" applyProtection="1">
      <alignment/>
      <protection locked="0"/>
    </xf>
    <xf numFmtId="0" fontId="3" fillId="0" borderId="0" xfId="23" applyNumberFormat="1" applyFont="1" applyFill="1" applyBorder="1" applyAlignment="1" applyProtection="1">
      <alignment/>
      <protection/>
    </xf>
    <xf numFmtId="0" fontId="3" fillId="2" borderId="5" xfId="23" applyNumberFormat="1" applyFont="1" applyFill="1" applyBorder="1" applyAlignment="1" applyProtection="1">
      <alignment/>
      <protection locked="0"/>
    </xf>
    <xf numFmtId="0" fontId="3" fillId="4" borderId="5" xfId="23" applyNumberFormat="1" applyFont="1" applyFill="1" applyBorder="1" applyAlignment="1" applyProtection="1">
      <alignment/>
      <protection locked="0"/>
    </xf>
    <xf numFmtId="0" fontId="3" fillId="0" borderId="0" xfId="23" applyFont="1" applyAlignment="1">
      <alignment horizontal="right"/>
      <protection/>
    </xf>
    <xf numFmtId="0" fontId="3" fillId="5" borderId="4" xfId="23" applyFont="1" applyFill="1" applyBorder="1" applyProtection="1">
      <alignment/>
      <protection locked="0"/>
    </xf>
    <xf numFmtId="167" fontId="4" fillId="0" borderId="0" xfId="23" applyNumberFormat="1" applyFont="1" applyFill="1" applyBorder="1" applyAlignment="1" applyProtection="1">
      <alignment/>
      <protection/>
    </xf>
    <xf numFmtId="0" fontId="7" fillId="0" borderId="0" xfId="23" applyFont="1">
      <alignment/>
      <protection/>
    </xf>
    <xf numFmtId="0" fontId="3" fillId="5" borderId="5" xfId="23" applyFont="1" applyFill="1" applyBorder="1" applyProtection="1">
      <alignment/>
      <protection locked="0"/>
    </xf>
    <xf numFmtId="0" fontId="4" fillId="0" borderId="0" xfId="23" applyNumberFormat="1" applyFont="1" applyFill="1" applyBorder="1" applyAlignment="1" applyProtection="1">
      <alignment/>
      <protection locked="0"/>
    </xf>
    <xf numFmtId="18" fontId="4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 horizontal="right"/>
      <protection/>
    </xf>
    <xf numFmtId="2" fontId="3" fillId="0" borderId="0" xfId="23" applyNumberFormat="1" applyFont="1" applyFill="1" applyBorder="1" applyAlignment="1" applyProtection="1">
      <alignment horizontal="right"/>
      <protection/>
    </xf>
    <xf numFmtId="0" fontId="3" fillId="0" borderId="6" xfId="23" applyFont="1" applyBorder="1" applyAlignment="1">
      <alignment horizontal="center"/>
      <protection/>
    </xf>
    <xf numFmtId="0" fontId="3" fillId="0" borderId="7" xfId="23" applyFont="1" applyBorder="1" applyAlignment="1">
      <alignment horizontal="center"/>
      <protection/>
    </xf>
    <xf numFmtId="2" fontId="4" fillId="0" borderId="0" xfId="23" applyNumberFormat="1" applyFont="1" applyFill="1" applyBorder="1" applyAlignment="1" applyProtection="1">
      <alignment horizontal="center"/>
      <protection/>
    </xf>
    <xf numFmtId="0" fontId="3" fillId="0" borderId="8" xfId="23" applyNumberFormat="1" applyFont="1" applyFill="1" applyBorder="1" applyAlignment="1" applyProtection="1">
      <alignment horizontal="center"/>
      <protection/>
    </xf>
    <xf numFmtId="0" fontId="3" fillId="0" borderId="9" xfId="23" applyNumberFormat="1" applyFont="1" applyFill="1" applyBorder="1" applyAlignment="1" applyProtection="1">
      <alignment horizontal="center"/>
      <protection/>
    </xf>
    <xf numFmtId="0" fontId="1" fillId="0" borderId="10" xfId="23" applyBorder="1" applyAlignment="1">
      <alignment horizontal="center"/>
      <protection/>
    </xf>
    <xf numFmtId="0" fontId="4" fillId="0" borderId="11" xfId="23" applyNumberFormat="1" applyFont="1" applyFill="1" applyBorder="1" applyAlignment="1" applyProtection="1">
      <alignment horizontal="center"/>
      <protection/>
    </xf>
    <xf numFmtId="0" fontId="4" fillId="0" borderId="10" xfId="23" applyNumberFormat="1" applyFont="1" applyFill="1" applyBorder="1" applyAlignment="1" applyProtection="1">
      <alignment horizontal="center"/>
      <protection/>
    </xf>
    <xf numFmtId="0" fontId="8" fillId="0" borderId="0" xfId="23" applyNumberFormat="1" applyFont="1" applyFill="1" applyBorder="1" applyAlignment="1" applyProtection="1">
      <alignment horizontal="center"/>
      <protection/>
    </xf>
    <xf numFmtId="0" fontId="4" fillId="0" borderId="0" xfId="23" applyNumberFormat="1" applyFont="1" applyFill="1" applyBorder="1" applyAlignment="1" applyProtection="1">
      <alignment horizontal="center"/>
      <protection/>
    </xf>
    <xf numFmtId="1" fontId="4" fillId="0" borderId="0" xfId="23" applyNumberFormat="1" applyFont="1" applyFill="1" applyBorder="1" applyAlignment="1" applyProtection="1">
      <alignment/>
      <protection/>
    </xf>
    <xf numFmtId="1" fontId="4" fillId="0" borderId="11" xfId="23" applyNumberFormat="1" applyFont="1" applyFill="1" applyBorder="1" applyAlignment="1" applyProtection="1">
      <alignment horizontal="center"/>
      <protection/>
    </xf>
    <xf numFmtId="1" fontId="4" fillId="0" borderId="10" xfId="23" applyNumberFormat="1" applyFont="1" applyFill="1" applyBorder="1" applyAlignment="1" applyProtection="1">
      <alignment horizontal="center"/>
      <protection/>
    </xf>
    <xf numFmtId="1" fontId="4" fillId="0" borderId="0" xfId="23" applyNumberFormat="1" applyFont="1" applyFill="1" applyBorder="1" applyAlignment="1" applyProtection="1">
      <alignment horizontal="right"/>
      <protection/>
    </xf>
    <xf numFmtId="0" fontId="4" fillId="0" borderId="12" xfId="23" applyNumberFormat="1" applyFont="1" applyFill="1" applyBorder="1" applyAlignment="1" applyProtection="1">
      <alignment horizontal="center"/>
      <protection/>
    </xf>
    <xf numFmtId="1" fontId="4" fillId="0" borderId="13" xfId="23" applyNumberFormat="1" applyFont="1" applyFill="1" applyBorder="1" applyAlignment="1" applyProtection="1">
      <alignment horizontal="center"/>
      <protection/>
    </xf>
    <xf numFmtId="1" fontId="4" fillId="0" borderId="12" xfId="23" applyNumberFormat="1" applyFont="1" applyFill="1" applyBorder="1" applyAlignment="1" applyProtection="1">
      <alignment horizontal="center"/>
      <protection/>
    </xf>
    <xf numFmtId="49" fontId="4" fillId="0" borderId="0" xfId="23" applyNumberFormat="1" applyFont="1" applyFill="1" applyBorder="1" applyAlignment="1" applyProtection="1">
      <alignment horizontal="right"/>
      <protection/>
    </xf>
    <xf numFmtId="0" fontId="0" fillId="0" borderId="0" xfId="24" applyNumberFormat="1" applyFont="1" applyFill="1" applyBorder="1" applyAlignment="1" applyProtection="1">
      <alignment/>
      <protection/>
    </xf>
    <xf numFmtId="0" fontId="3" fillId="0" borderId="0" xfId="26" applyNumberFormat="1" applyFont="1" applyFill="1" applyBorder="1" applyAlignment="1" applyProtection="1">
      <alignment/>
      <protection/>
    </xf>
    <xf numFmtId="0" fontId="4" fillId="0" borderId="0" xfId="26" applyNumberFormat="1" applyFont="1" applyFill="1" applyBorder="1" applyAlignment="1" applyProtection="1">
      <alignment/>
      <protection/>
    </xf>
    <xf numFmtId="49" fontId="4" fillId="0" borderId="0" xfId="21" applyNumberFormat="1" applyFont="1" applyFill="1" applyBorder="1" applyAlignment="1" applyProtection="1">
      <alignment horizontal="center"/>
      <protection/>
    </xf>
    <xf numFmtId="2" fontId="4" fillId="0" borderId="0" xfId="26" applyNumberFormat="1" applyFont="1" applyFill="1" applyBorder="1" applyAlignment="1" applyProtection="1">
      <alignment horizontal="center"/>
      <protection/>
    </xf>
    <xf numFmtId="49" fontId="4" fillId="0" borderId="1" xfId="26" applyNumberFormat="1" applyFont="1" applyFill="1" applyBorder="1" applyAlignment="1" applyProtection="1">
      <alignment horizontal="center" vertical="center"/>
      <protection/>
    </xf>
    <xf numFmtId="49" fontId="4" fillId="0" borderId="1" xfId="26" applyNumberFormat="1" applyFont="1" applyFill="1" applyBorder="1" applyAlignment="1" applyProtection="1">
      <alignment horizontal="center" vertical="center"/>
      <protection/>
    </xf>
    <xf numFmtId="168" fontId="4" fillId="0" borderId="1" xfId="26" applyNumberFormat="1" applyFont="1" applyFill="1" applyBorder="1" applyAlignment="1" applyProtection="1">
      <alignment horizontal="center" vertical="center"/>
      <protection/>
    </xf>
    <xf numFmtId="0" fontId="2" fillId="0" borderId="1" xfId="26" applyNumberFormat="1" applyFont="1" applyFill="1" applyBorder="1" applyAlignment="1" applyProtection="1">
      <alignment/>
      <protection/>
    </xf>
    <xf numFmtId="0" fontId="0" fillId="0" borderId="1" xfId="26" applyNumberFormat="1" applyFont="1" applyFill="1" applyBorder="1" applyAlignment="1" applyProtection="1">
      <alignment/>
      <protection/>
    </xf>
    <xf numFmtId="2" fontId="0" fillId="0" borderId="1" xfId="26" applyNumberFormat="1" applyFont="1" applyFill="1" applyBorder="1" applyAlignment="1" applyProtection="1">
      <alignment horizontal="center"/>
      <protection/>
    </xf>
    <xf numFmtId="49" fontId="0" fillId="0" borderId="1" xfId="21" applyNumberFormat="1" applyFont="1" applyFill="1" applyBorder="1" applyAlignment="1" applyProtection="1">
      <alignment horizontal="center"/>
      <protection/>
    </xf>
    <xf numFmtId="0" fontId="2" fillId="0" borderId="1" xfId="21" applyNumberFormat="1" applyFont="1" applyFill="1" applyBorder="1" applyAlignment="1" applyProtection="1">
      <alignment/>
      <protection/>
    </xf>
    <xf numFmtId="0" fontId="0" fillId="0" borderId="1" xfId="21" applyNumberFormat="1" applyFont="1" applyFill="1" applyBorder="1" applyAlignment="1" applyProtection="1">
      <alignment/>
      <protection/>
    </xf>
    <xf numFmtId="1" fontId="5" fillId="0" borderId="1" xfId="21" applyNumberFormat="1" applyFont="1" applyFill="1" applyBorder="1" applyAlignment="1" applyProtection="1">
      <alignment/>
      <protection/>
    </xf>
    <xf numFmtId="0" fontId="2" fillId="0" borderId="1" xfId="26" applyNumberFormat="1" applyFont="1" applyFill="1" applyBorder="1" applyAlignment="1" applyProtection="1">
      <alignment horizontal="left" vertical="center"/>
      <protection/>
    </xf>
    <xf numFmtId="0" fontId="0" fillId="0" borderId="1" xfId="26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Alignment="1">
      <alignment horizontal="centerContinuous" vertical="center"/>
    </xf>
    <xf numFmtId="0" fontId="12" fillId="0" borderId="0" xfId="24" applyNumberFormat="1" applyFont="1" applyFill="1" applyBorder="1" applyAlignment="1" applyProtection="1">
      <alignment/>
      <protection/>
    </xf>
    <xf numFmtId="0" fontId="9" fillId="0" borderId="0" xfId="24" applyNumberFormat="1" applyFont="1" applyFill="1" applyBorder="1" applyAlignment="1" applyProtection="1">
      <alignment/>
      <protection/>
    </xf>
    <xf numFmtId="0" fontId="13" fillId="0" borderId="0" xfId="24" applyNumberFormat="1" applyFont="1" applyFill="1" applyBorder="1" applyAlignment="1" applyProtection="1">
      <alignment horizontal="center" vertical="center"/>
      <protection/>
    </xf>
    <xf numFmtId="0" fontId="14" fillId="0" borderId="14" xfId="24" applyNumberFormat="1" applyFont="1" applyFill="1" applyBorder="1" applyAlignment="1" applyProtection="1">
      <alignment horizontal="center" vertical="center"/>
      <protection/>
    </xf>
    <xf numFmtId="0" fontId="13" fillId="0" borderId="15" xfId="24" applyNumberFormat="1" applyFont="1" applyFill="1" applyBorder="1" applyAlignment="1" applyProtection="1">
      <alignment horizontal="center" vertical="center"/>
      <protection/>
    </xf>
    <xf numFmtId="0" fontId="13" fillId="0" borderId="16" xfId="24" applyNumberFormat="1" applyFont="1" applyFill="1" applyBorder="1" applyAlignment="1" applyProtection="1">
      <alignment horizontal="center" vertical="center"/>
      <protection/>
    </xf>
    <xf numFmtId="0" fontId="14" fillId="0" borderId="0" xfId="24" applyNumberFormat="1" applyFont="1" applyFill="1" applyBorder="1" applyAlignment="1" applyProtection="1">
      <alignment horizontal="center" vertical="center"/>
      <protection/>
    </xf>
    <xf numFmtId="0" fontId="13" fillId="0" borderId="1" xfId="24" applyNumberFormat="1" applyFont="1" applyFill="1" applyBorder="1" applyAlignment="1" applyProtection="1">
      <alignment horizontal="center" vertical="center"/>
      <protection/>
    </xf>
    <xf numFmtId="0" fontId="13" fillId="0" borderId="17" xfId="24" applyNumberFormat="1" applyFont="1" applyFill="1" applyBorder="1" applyAlignment="1" applyProtection="1">
      <alignment horizontal="center" vertical="center"/>
      <protection/>
    </xf>
    <xf numFmtId="0" fontId="13" fillId="0" borderId="18" xfId="24" applyNumberFormat="1" applyFont="1" applyFill="1" applyBorder="1" applyAlignment="1" applyProtection="1">
      <alignment horizontal="center" vertical="center"/>
      <protection/>
    </xf>
    <xf numFmtId="0" fontId="14" fillId="0" borderId="19" xfId="24" applyNumberFormat="1" applyFont="1" applyFill="1" applyBorder="1" applyAlignment="1" applyProtection="1">
      <alignment horizontal="center" vertical="center"/>
      <protection/>
    </xf>
    <xf numFmtId="0" fontId="14" fillId="0" borderId="20" xfId="24" applyNumberFormat="1" applyFont="1" applyFill="1" applyBorder="1" applyAlignment="1" applyProtection="1">
      <alignment horizontal="center" vertical="center"/>
      <protection/>
    </xf>
    <xf numFmtId="0" fontId="15" fillId="0" borderId="0" xfId="24" applyNumberFormat="1" applyFont="1" applyFill="1" applyBorder="1" applyAlignment="1" applyProtection="1">
      <alignment horizontal="centerContinuous"/>
      <protection/>
    </xf>
    <xf numFmtId="0" fontId="15" fillId="0" borderId="0" xfId="24" applyNumberFormat="1" applyFont="1" applyFill="1" applyBorder="1" applyAlignment="1" applyProtection="1">
      <alignment/>
      <protection/>
    </xf>
    <xf numFmtId="0" fontId="16" fillId="0" borderId="0" xfId="24" applyNumberFormat="1" applyFont="1" applyFill="1" applyBorder="1" applyAlignment="1" applyProtection="1">
      <alignment/>
      <protection/>
    </xf>
    <xf numFmtId="0" fontId="2" fillId="0" borderId="0" xfId="24" applyNumberFormat="1" applyFont="1" applyFill="1" applyBorder="1" applyAlignment="1" applyProtection="1">
      <alignment horizontal="center" vertical="center"/>
      <protection/>
    </xf>
    <xf numFmtId="0" fontId="2" fillId="0" borderId="17" xfId="24" applyNumberFormat="1" applyFont="1" applyFill="1" applyBorder="1" applyAlignment="1" applyProtection="1">
      <alignment horizontal="center" vertical="center"/>
      <protection/>
    </xf>
    <xf numFmtId="0" fontId="2" fillId="0" borderId="1" xfId="24" applyNumberFormat="1" applyFont="1" applyFill="1" applyBorder="1" applyAlignment="1" applyProtection="1">
      <alignment horizontal="center" vertical="center"/>
      <protection/>
    </xf>
    <xf numFmtId="0" fontId="2" fillId="0" borderId="18" xfId="24" applyNumberFormat="1" applyFont="1" applyFill="1" applyBorder="1" applyAlignment="1" applyProtection="1">
      <alignment horizontal="center" vertical="center"/>
      <protection/>
    </xf>
    <xf numFmtId="0" fontId="6" fillId="0" borderId="0" xfId="26" applyNumberFormat="1" applyFont="1" applyFill="1" applyBorder="1" applyAlignment="1" applyProtection="1">
      <alignment horizontal="center" vertical="center"/>
      <protection/>
    </xf>
    <xf numFmtId="0" fontId="13" fillId="0" borderId="6" xfId="24" applyNumberFormat="1" applyFont="1" applyFill="1" applyBorder="1" applyAlignment="1" applyProtection="1">
      <alignment horizontal="center" vertical="center"/>
      <protection/>
    </xf>
    <xf numFmtId="0" fontId="13" fillId="0" borderId="21" xfId="24" applyNumberFormat="1" applyFont="1" applyFill="1" applyBorder="1" applyAlignment="1" applyProtection="1">
      <alignment horizontal="center" vertical="center"/>
      <protection/>
    </xf>
    <xf numFmtId="0" fontId="13" fillId="0" borderId="7" xfId="24" applyNumberFormat="1" applyFont="1" applyFill="1" applyBorder="1" applyAlignment="1" applyProtection="1">
      <alignment horizontal="center" vertical="center"/>
      <protection/>
    </xf>
    <xf numFmtId="0" fontId="13" fillId="0" borderId="16" xfId="24" applyNumberFormat="1" applyFont="1" applyFill="1" applyBorder="1" applyAlignment="1" applyProtection="1">
      <alignment horizontal="center" vertical="center"/>
      <protection/>
    </xf>
    <xf numFmtId="0" fontId="13" fillId="0" borderId="0" xfId="24" applyNumberFormat="1" applyFont="1" applyFill="1" applyBorder="1" applyAlignment="1" applyProtection="1">
      <alignment horizontal="center" vertical="center"/>
      <protection/>
    </xf>
    <xf numFmtId="0" fontId="13" fillId="0" borderId="15" xfId="24" applyNumberFormat="1" applyFont="1" applyFill="1" applyBorder="1" applyAlignment="1" applyProtection="1">
      <alignment horizontal="center" vertical="center"/>
      <protection/>
    </xf>
    <xf numFmtId="172" fontId="13" fillId="0" borderId="0" xfId="24" applyNumberFormat="1" applyFont="1" applyFill="1" applyBorder="1" applyAlignment="1" applyProtection="1">
      <alignment horizontal="center"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q2_967" xfId="21"/>
    <cellStyle name="Normal_3q8_967" xfId="22"/>
    <cellStyle name="Normal_Curver" xfId="23"/>
    <cellStyle name="Normal_NewSeat01-96" xfId="24"/>
    <cellStyle name="Normal_Physort967.xls" xfId="25"/>
    <cellStyle name="Normal_week list1-8 96&amp;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E99" sqref="E99"/>
    </sheetView>
  </sheetViews>
  <sheetFormatPr defaultColWidth="8.7109375" defaultRowHeight="12.75"/>
  <cols>
    <col min="1" max="1" width="13.7109375" style="15" customWidth="1"/>
    <col min="2" max="2" width="8.7109375" style="8" customWidth="1"/>
    <col min="3" max="4" width="6.7109375" style="8" customWidth="1"/>
    <col min="5" max="9" width="11.7109375" style="8" customWidth="1"/>
    <col min="10" max="12" width="8.7109375" style="8" customWidth="1"/>
    <col min="13" max="13" width="8.28125" style="8" customWidth="1"/>
    <col min="14" max="14" width="8.00390625" style="8" customWidth="1"/>
    <col min="15" max="16384" width="10.00390625" style="8" customWidth="1"/>
  </cols>
  <sheetData>
    <row r="1" spans="1:12" ht="13.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9.5" customHeight="1">
      <c r="A2" s="9" t="s">
        <v>16</v>
      </c>
      <c r="B2" s="9">
        <v>1</v>
      </c>
      <c r="C2" s="9"/>
      <c r="D2" s="133" t="s">
        <v>17</v>
      </c>
      <c r="E2" s="133"/>
      <c r="F2" s="133"/>
      <c r="G2" s="133"/>
      <c r="H2" s="133"/>
      <c r="I2" s="113">
        <f>E4</f>
        <v>36875</v>
      </c>
      <c r="J2" s="10">
        <f>I4</f>
        <v>36879</v>
      </c>
      <c r="K2" s="10"/>
      <c r="L2" s="7"/>
    </row>
    <row r="3" spans="1:12" ht="13.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9" ht="18.75" customHeight="1">
      <c r="A4" s="13" t="s">
        <v>40</v>
      </c>
      <c r="E4" s="14">
        <v>36875</v>
      </c>
      <c r="F4" s="14">
        <v>36876</v>
      </c>
      <c r="G4" s="14">
        <v>36877</v>
      </c>
      <c r="H4" s="14">
        <v>36878</v>
      </c>
      <c r="I4" s="14">
        <v>36879</v>
      </c>
    </row>
    <row r="5" spans="5:9" ht="18.75" customHeight="1"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</row>
    <row r="6" spans="1:9" ht="18" customHeight="1">
      <c r="A6" s="104" t="s">
        <v>49</v>
      </c>
      <c r="B6" s="105" t="s">
        <v>50</v>
      </c>
      <c r="C6" s="106">
        <v>1.01</v>
      </c>
      <c r="D6" s="107"/>
      <c r="E6" s="102" t="s">
        <v>15</v>
      </c>
      <c r="F6" s="101" t="s">
        <v>15</v>
      </c>
      <c r="G6" s="101"/>
      <c r="H6" s="101" t="s">
        <v>15</v>
      </c>
      <c r="I6" s="101" t="s">
        <v>48</v>
      </c>
    </row>
    <row r="7" spans="1:9" ht="18" customHeight="1">
      <c r="A7" s="104" t="s">
        <v>51</v>
      </c>
      <c r="B7" s="105" t="s">
        <v>12</v>
      </c>
      <c r="C7" s="106">
        <f>C6+0.01</f>
        <v>1.02</v>
      </c>
      <c r="D7" s="107"/>
      <c r="E7" s="103"/>
      <c r="F7" s="103" t="str">
        <f aca="true" t="shared" si="0" ref="F7:H22">F$6</f>
        <v> </v>
      </c>
      <c r="G7" s="103">
        <f t="shared" si="0"/>
        <v>0</v>
      </c>
      <c r="H7" s="103" t="str">
        <f t="shared" si="0"/>
        <v> </v>
      </c>
      <c r="I7" s="103" t="str">
        <f aca="true" t="shared" si="1" ref="I7:I29">I$6</f>
        <v>x</v>
      </c>
    </row>
    <row r="8" spans="1:9" ht="18" customHeight="1">
      <c r="A8" s="104" t="s">
        <v>52</v>
      </c>
      <c r="B8" s="105" t="s">
        <v>53</v>
      </c>
      <c r="C8" s="106">
        <f aca="true" t="shared" si="2" ref="C8:C29">C7+0.01</f>
        <v>1.03</v>
      </c>
      <c r="D8" s="107"/>
      <c r="E8" s="103" t="str">
        <f aca="true" t="shared" si="3" ref="E8:E27">E$6</f>
        <v> </v>
      </c>
      <c r="F8" s="103" t="str">
        <f t="shared" si="0"/>
        <v> </v>
      </c>
      <c r="G8" s="103">
        <f t="shared" si="0"/>
        <v>0</v>
      </c>
      <c r="H8" s="103" t="str">
        <f t="shared" si="0"/>
        <v> </v>
      </c>
      <c r="I8" s="103" t="str">
        <f t="shared" si="1"/>
        <v>x</v>
      </c>
    </row>
    <row r="9" spans="1:9" ht="18" customHeight="1">
      <c r="A9" s="104" t="s">
        <v>54</v>
      </c>
      <c r="B9" s="105" t="s">
        <v>0</v>
      </c>
      <c r="C9" s="106">
        <f t="shared" si="2"/>
        <v>1.04</v>
      </c>
      <c r="D9" s="107"/>
      <c r="E9" s="103" t="str">
        <f t="shared" si="3"/>
        <v> </v>
      </c>
      <c r="F9" s="103" t="str">
        <f t="shared" si="0"/>
        <v> </v>
      </c>
      <c r="G9" s="103">
        <f t="shared" si="0"/>
        <v>0</v>
      </c>
      <c r="H9" s="103" t="str">
        <f t="shared" si="0"/>
        <v> </v>
      </c>
      <c r="I9" s="103" t="str">
        <f t="shared" si="1"/>
        <v>x</v>
      </c>
    </row>
    <row r="10" spans="1:9" ht="18" customHeight="1">
      <c r="A10" s="104" t="s">
        <v>55</v>
      </c>
      <c r="B10" s="105" t="s">
        <v>56</v>
      </c>
      <c r="C10" s="106">
        <f t="shared" si="2"/>
        <v>1.05</v>
      </c>
      <c r="D10" s="107"/>
      <c r="E10" s="103" t="str">
        <f t="shared" si="3"/>
        <v> </v>
      </c>
      <c r="F10" s="103" t="str">
        <f t="shared" si="0"/>
        <v> </v>
      </c>
      <c r="G10" s="103">
        <f t="shared" si="0"/>
        <v>0</v>
      </c>
      <c r="H10" s="103" t="str">
        <f t="shared" si="0"/>
        <v> </v>
      </c>
      <c r="I10" s="103" t="str">
        <f t="shared" si="1"/>
        <v>x</v>
      </c>
    </row>
    <row r="11" spans="1:9" ht="18" customHeight="1">
      <c r="A11" s="104" t="s">
        <v>57</v>
      </c>
      <c r="B11" s="105" t="s">
        <v>13</v>
      </c>
      <c r="C11" s="106">
        <f t="shared" si="2"/>
        <v>1.06</v>
      </c>
      <c r="D11" s="107"/>
      <c r="E11" s="103" t="str">
        <f t="shared" si="3"/>
        <v> </v>
      </c>
      <c r="F11" s="103" t="str">
        <f t="shared" si="0"/>
        <v> </v>
      </c>
      <c r="G11" s="103">
        <f t="shared" si="0"/>
        <v>0</v>
      </c>
      <c r="H11" s="103" t="str">
        <f t="shared" si="0"/>
        <v> </v>
      </c>
      <c r="I11" s="103" t="str">
        <f t="shared" si="1"/>
        <v>x</v>
      </c>
    </row>
    <row r="12" spans="1:9" ht="18" customHeight="1">
      <c r="A12" s="104" t="s">
        <v>58</v>
      </c>
      <c r="B12" s="105" t="s">
        <v>13</v>
      </c>
      <c r="C12" s="106">
        <f t="shared" si="2"/>
        <v>1.07</v>
      </c>
      <c r="D12" s="107"/>
      <c r="E12" s="103" t="str">
        <f t="shared" si="3"/>
        <v> </v>
      </c>
      <c r="F12" s="103" t="str">
        <f t="shared" si="0"/>
        <v> </v>
      </c>
      <c r="G12" s="103">
        <f t="shared" si="0"/>
        <v>0</v>
      </c>
      <c r="H12" s="103" t="str">
        <f t="shared" si="0"/>
        <v> </v>
      </c>
      <c r="I12" s="103" t="str">
        <f t="shared" si="1"/>
        <v>x</v>
      </c>
    </row>
    <row r="13" spans="1:9" ht="18" customHeight="1">
      <c r="A13" s="104" t="s">
        <v>59</v>
      </c>
      <c r="B13" s="105" t="s">
        <v>1</v>
      </c>
      <c r="C13" s="106">
        <f t="shared" si="2"/>
        <v>1.08</v>
      </c>
      <c r="D13" s="107"/>
      <c r="E13" s="103" t="str">
        <f t="shared" si="3"/>
        <v> </v>
      </c>
      <c r="F13" s="103" t="str">
        <f t="shared" si="0"/>
        <v> </v>
      </c>
      <c r="G13" s="103">
        <f t="shared" si="0"/>
        <v>0</v>
      </c>
      <c r="H13" s="103" t="str">
        <f t="shared" si="0"/>
        <v> </v>
      </c>
      <c r="I13" s="103" t="str">
        <f t="shared" si="1"/>
        <v>x</v>
      </c>
    </row>
    <row r="14" spans="1:9" ht="18" customHeight="1">
      <c r="A14" s="104" t="s">
        <v>60</v>
      </c>
      <c r="B14" s="105" t="s">
        <v>7</v>
      </c>
      <c r="C14" s="106">
        <f t="shared" si="2"/>
        <v>1.09</v>
      </c>
      <c r="D14" s="107"/>
      <c r="E14" s="103" t="str">
        <f t="shared" si="3"/>
        <v> </v>
      </c>
      <c r="F14" s="103" t="str">
        <f t="shared" si="0"/>
        <v> </v>
      </c>
      <c r="G14" s="103">
        <f t="shared" si="0"/>
        <v>0</v>
      </c>
      <c r="H14" s="103" t="str">
        <f t="shared" si="0"/>
        <v> </v>
      </c>
      <c r="I14" s="103" t="str">
        <f t="shared" si="1"/>
        <v>x</v>
      </c>
    </row>
    <row r="15" spans="1:9" ht="18" customHeight="1">
      <c r="A15" s="104" t="s">
        <v>61</v>
      </c>
      <c r="B15" s="105" t="s">
        <v>3</v>
      </c>
      <c r="C15" s="106">
        <f t="shared" si="2"/>
        <v>1.1</v>
      </c>
      <c r="D15" s="107"/>
      <c r="E15" s="103" t="str">
        <f t="shared" si="3"/>
        <v> </v>
      </c>
      <c r="F15" s="103" t="str">
        <f t="shared" si="0"/>
        <v> </v>
      </c>
      <c r="G15" s="103">
        <f t="shared" si="0"/>
        <v>0</v>
      </c>
      <c r="H15" s="103" t="str">
        <f t="shared" si="0"/>
        <v> </v>
      </c>
      <c r="I15" s="103" t="str">
        <f t="shared" si="1"/>
        <v>x</v>
      </c>
    </row>
    <row r="16" spans="1:9" ht="18" customHeight="1">
      <c r="A16" s="104" t="s">
        <v>62</v>
      </c>
      <c r="B16" s="105" t="s">
        <v>5</v>
      </c>
      <c r="C16" s="106">
        <f t="shared" si="2"/>
        <v>1.11</v>
      </c>
      <c r="D16" s="107"/>
      <c r="E16" s="103" t="str">
        <f t="shared" si="3"/>
        <v> </v>
      </c>
      <c r="F16" s="103" t="str">
        <f t="shared" si="0"/>
        <v> </v>
      </c>
      <c r="G16" s="103">
        <f t="shared" si="0"/>
        <v>0</v>
      </c>
      <c r="H16" s="103" t="str">
        <f t="shared" si="0"/>
        <v> </v>
      </c>
      <c r="I16" s="103" t="str">
        <f t="shared" si="1"/>
        <v>x</v>
      </c>
    </row>
    <row r="17" spans="1:9" ht="18" customHeight="1">
      <c r="A17" s="104" t="s">
        <v>63</v>
      </c>
      <c r="B17" s="105" t="s">
        <v>64</v>
      </c>
      <c r="C17" s="106">
        <f t="shared" si="2"/>
        <v>1.12</v>
      </c>
      <c r="D17" s="107"/>
      <c r="E17" s="103" t="str">
        <f t="shared" si="3"/>
        <v> </v>
      </c>
      <c r="F17" s="103" t="str">
        <f t="shared" si="0"/>
        <v> </v>
      </c>
      <c r="G17" s="103">
        <f t="shared" si="0"/>
        <v>0</v>
      </c>
      <c r="H17" s="103" t="str">
        <f t="shared" si="0"/>
        <v> </v>
      </c>
      <c r="I17" s="103" t="str">
        <f t="shared" si="1"/>
        <v>x</v>
      </c>
    </row>
    <row r="18" spans="1:9" ht="18" customHeight="1">
      <c r="A18" s="104" t="s">
        <v>65</v>
      </c>
      <c r="B18" s="105" t="s">
        <v>66</v>
      </c>
      <c r="C18" s="106">
        <f t="shared" si="2"/>
        <v>1.1300000000000001</v>
      </c>
      <c r="D18" s="107"/>
      <c r="E18" s="103" t="str">
        <f t="shared" si="3"/>
        <v> </v>
      </c>
      <c r="F18" s="103" t="str">
        <f t="shared" si="0"/>
        <v> </v>
      </c>
      <c r="G18" s="103">
        <f t="shared" si="0"/>
        <v>0</v>
      </c>
      <c r="H18" s="103" t="str">
        <f t="shared" si="0"/>
        <v> </v>
      </c>
      <c r="I18" s="103" t="str">
        <f t="shared" si="1"/>
        <v>x</v>
      </c>
    </row>
    <row r="19" spans="1:9" ht="18" customHeight="1">
      <c r="A19" s="104" t="s">
        <v>67</v>
      </c>
      <c r="B19" s="105" t="s">
        <v>1</v>
      </c>
      <c r="C19" s="106">
        <f t="shared" si="2"/>
        <v>1.1400000000000001</v>
      </c>
      <c r="D19" s="107"/>
      <c r="E19" s="103" t="str">
        <f t="shared" si="3"/>
        <v> </v>
      </c>
      <c r="F19" s="103" t="str">
        <f t="shared" si="0"/>
        <v> </v>
      </c>
      <c r="G19" s="103">
        <f t="shared" si="0"/>
        <v>0</v>
      </c>
      <c r="H19" s="103" t="str">
        <f t="shared" si="0"/>
        <v> </v>
      </c>
      <c r="I19" s="103" t="str">
        <f t="shared" si="1"/>
        <v>x</v>
      </c>
    </row>
    <row r="20" spans="1:9" ht="18" customHeight="1">
      <c r="A20" s="104" t="s">
        <v>68</v>
      </c>
      <c r="B20" s="105" t="s">
        <v>10</v>
      </c>
      <c r="C20" s="106">
        <f t="shared" si="2"/>
        <v>1.1500000000000001</v>
      </c>
      <c r="D20" s="107"/>
      <c r="E20" s="103" t="str">
        <f t="shared" si="3"/>
        <v> </v>
      </c>
      <c r="F20" s="103" t="str">
        <f t="shared" si="0"/>
        <v> </v>
      </c>
      <c r="G20" s="103">
        <f t="shared" si="0"/>
        <v>0</v>
      </c>
      <c r="H20" s="103" t="str">
        <f t="shared" si="0"/>
        <v> </v>
      </c>
      <c r="I20" s="103" t="str">
        <f t="shared" si="1"/>
        <v>x</v>
      </c>
    </row>
    <row r="21" spans="1:9" ht="18" customHeight="1">
      <c r="A21" s="104" t="s">
        <v>69</v>
      </c>
      <c r="B21" s="105" t="s">
        <v>12</v>
      </c>
      <c r="C21" s="106">
        <f t="shared" si="2"/>
        <v>1.1600000000000001</v>
      </c>
      <c r="D21" s="107"/>
      <c r="E21" s="103" t="str">
        <f t="shared" si="3"/>
        <v> </v>
      </c>
      <c r="F21" s="103" t="str">
        <f t="shared" si="0"/>
        <v> </v>
      </c>
      <c r="G21" s="103">
        <f t="shared" si="0"/>
        <v>0</v>
      </c>
      <c r="H21" s="103" t="str">
        <f t="shared" si="0"/>
        <v> </v>
      </c>
      <c r="I21" s="103" t="str">
        <f t="shared" si="1"/>
        <v>x</v>
      </c>
    </row>
    <row r="22" spans="1:9" ht="18" customHeight="1">
      <c r="A22" s="104" t="s">
        <v>70</v>
      </c>
      <c r="B22" s="105" t="s">
        <v>71</v>
      </c>
      <c r="C22" s="106">
        <f t="shared" si="2"/>
        <v>1.1700000000000002</v>
      </c>
      <c r="D22" s="107"/>
      <c r="E22" s="103" t="str">
        <f t="shared" si="3"/>
        <v> </v>
      </c>
      <c r="F22" s="103" t="str">
        <f t="shared" si="0"/>
        <v> </v>
      </c>
      <c r="G22" s="103">
        <f t="shared" si="0"/>
        <v>0</v>
      </c>
      <c r="H22" s="103" t="str">
        <f t="shared" si="0"/>
        <v> </v>
      </c>
      <c r="I22" s="103" t="str">
        <f t="shared" si="1"/>
        <v>x</v>
      </c>
    </row>
    <row r="23" spans="1:9" ht="18" customHeight="1">
      <c r="A23" s="104" t="s">
        <v>72</v>
      </c>
      <c r="B23" s="105" t="s">
        <v>73</v>
      </c>
      <c r="C23" s="106">
        <f t="shared" si="2"/>
        <v>1.1800000000000002</v>
      </c>
      <c r="D23" s="107"/>
      <c r="E23" s="103" t="str">
        <f t="shared" si="3"/>
        <v> </v>
      </c>
      <c r="F23" s="103" t="str">
        <f aca="true" t="shared" si="4" ref="F23:H30">F$6</f>
        <v> </v>
      </c>
      <c r="G23" s="103">
        <f t="shared" si="4"/>
        <v>0</v>
      </c>
      <c r="H23" s="103" t="str">
        <f t="shared" si="4"/>
        <v> </v>
      </c>
      <c r="I23" s="103" t="str">
        <f t="shared" si="1"/>
        <v>x</v>
      </c>
    </row>
    <row r="24" spans="1:9" ht="18" customHeight="1">
      <c r="A24" s="104" t="s">
        <v>74</v>
      </c>
      <c r="B24" s="105" t="s">
        <v>75</v>
      </c>
      <c r="C24" s="106">
        <f t="shared" si="2"/>
        <v>1.1900000000000002</v>
      </c>
      <c r="D24" s="107"/>
      <c r="E24" s="103" t="str">
        <f t="shared" si="3"/>
        <v> </v>
      </c>
      <c r="F24" s="103" t="str">
        <f t="shared" si="4"/>
        <v> </v>
      </c>
      <c r="G24" s="103">
        <f t="shared" si="4"/>
        <v>0</v>
      </c>
      <c r="H24" s="103" t="str">
        <f t="shared" si="4"/>
        <v> </v>
      </c>
      <c r="I24" s="103" t="str">
        <f t="shared" si="1"/>
        <v>x</v>
      </c>
    </row>
    <row r="25" spans="1:9" ht="18" customHeight="1">
      <c r="A25" s="104" t="s">
        <v>76</v>
      </c>
      <c r="B25" s="105" t="s">
        <v>44</v>
      </c>
      <c r="C25" s="106">
        <f t="shared" si="2"/>
        <v>1.2000000000000002</v>
      </c>
      <c r="D25" s="107"/>
      <c r="E25" s="103" t="str">
        <f t="shared" si="3"/>
        <v> </v>
      </c>
      <c r="F25" s="103" t="str">
        <f t="shared" si="4"/>
        <v> </v>
      </c>
      <c r="G25" s="103">
        <f t="shared" si="4"/>
        <v>0</v>
      </c>
      <c r="H25" s="103" t="str">
        <f t="shared" si="4"/>
        <v> </v>
      </c>
      <c r="I25" s="103" t="str">
        <f t="shared" si="1"/>
        <v>x</v>
      </c>
    </row>
    <row r="26" spans="1:9" ht="18" customHeight="1">
      <c r="A26" s="104" t="s">
        <v>77</v>
      </c>
      <c r="B26" s="105" t="s">
        <v>2</v>
      </c>
      <c r="C26" s="106">
        <f t="shared" si="2"/>
        <v>1.2100000000000002</v>
      </c>
      <c r="D26" s="107"/>
      <c r="E26" s="103" t="str">
        <f t="shared" si="3"/>
        <v> </v>
      </c>
      <c r="F26" s="103" t="str">
        <f t="shared" si="4"/>
        <v> </v>
      </c>
      <c r="G26" s="103">
        <f t="shared" si="4"/>
        <v>0</v>
      </c>
      <c r="H26" s="103" t="str">
        <f t="shared" si="4"/>
        <v> </v>
      </c>
      <c r="I26" s="103" t="str">
        <f t="shared" si="1"/>
        <v>x</v>
      </c>
    </row>
    <row r="27" spans="1:9" ht="18" customHeight="1">
      <c r="A27" s="104" t="s">
        <v>78</v>
      </c>
      <c r="B27" s="105" t="s">
        <v>1</v>
      </c>
      <c r="C27" s="106">
        <f t="shared" si="2"/>
        <v>1.2200000000000002</v>
      </c>
      <c r="D27" s="107"/>
      <c r="E27" s="103" t="str">
        <f t="shared" si="3"/>
        <v> </v>
      </c>
      <c r="F27" s="103" t="str">
        <f t="shared" si="4"/>
        <v> </v>
      </c>
      <c r="G27" s="103">
        <f t="shared" si="4"/>
        <v>0</v>
      </c>
      <c r="H27" s="103" t="str">
        <f t="shared" si="4"/>
        <v> </v>
      </c>
      <c r="I27" s="103" t="str">
        <f t="shared" si="1"/>
        <v>x</v>
      </c>
    </row>
    <row r="28" spans="1:9" ht="18" customHeight="1">
      <c r="A28" s="104" t="s">
        <v>79</v>
      </c>
      <c r="B28" s="105" t="s">
        <v>80</v>
      </c>
      <c r="C28" s="106">
        <f t="shared" si="2"/>
        <v>1.2300000000000002</v>
      </c>
      <c r="D28" s="107"/>
      <c r="E28" s="103"/>
      <c r="F28" s="103"/>
      <c r="G28" s="103">
        <f t="shared" si="4"/>
        <v>0</v>
      </c>
      <c r="H28" s="103" t="str">
        <f t="shared" si="4"/>
        <v> </v>
      </c>
      <c r="I28" s="103" t="str">
        <f t="shared" si="1"/>
        <v>x</v>
      </c>
    </row>
    <row r="29" spans="1:9" ht="18" customHeight="1">
      <c r="A29" s="104" t="s">
        <v>81</v>
      </c>
      <c r="B29" s="105" t="s">
        <v>82</v>
      </c>
      <c r="C29" s="106">
        <f t="shared" si="2"/>
        <v>1.2400000000000002</v>
      </c>
      <c r="D29" s="107"/>
      <c r="E29" s="103"/>
      <c r="F29" s="103"/>
      <c r="G29" s="103">
        <f t="shared" si="4"/>
        <v>0</v>
      </c>
      <c r="H29" s="103" t="str">
        <f t="shared" si="4"/>
        <v> </v>
      </c>
      <c r="I29" s="103" t="str">
        <f t="shared" si="1"/>
        <v>x</v>
      </c>
    </row>
    <row r="30" spans="1:9" ht="18" customHeight="1">
      <c r="A30" s="104"/>
      <c r="B30" s="105"/>
      <c r="C30" s="106"/>
      <c r="D30" s="107"/>
      <c r="E30" s="103"/>
      <c r="F30" s="103"/>
      <c r="G30" s="103">
        <f t="shared" si="4"/>
        <v>0</v>
      </c>
      <c r="H30" s="103" t="str">
        <f t="shared" si="4"/>
        <v> </v>
      </c>
      <c r="I30" s="103"/>
    </row>
    <row r="31" spans="1:5" ht="99.75" customHeight="1">
      <c r="A31" s="16"/>
      <c r="B31" s="17"/>
      <c r="C31" s="17"/>
      <c r="D31" s="20"/>
      <c r="E31" s="18"/>
    </row>
    <row r="32" spans="1:13" ht="13.5">
      <c r="A32" s="2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2"/>
    </row>
    <row r="33" spans="1:12" ht="19.5" customHeight="1">
      <c r="A33" s="9" t="s">
        <v>16</v>
      </c>
      <c r="B33" s="9">
        <v>3</v>
      </c>
      <c r="C33" s="9"/>
      <c r="D33" s="133" t="s">
        <v>17</v>
      </c>
      <c r="E33" s="133"/>
      <c r="F33" s="133"/>
      <c r="G33" s="133"/>
      <c r="H33" s="133"/>
      <c r="I33" s="10">
        <f>E4</f>
        <v>36875</v>
      </c>
      <c r="J33" s="10">
        <f>I4</f>
        <v>36879</v>
      </c>
      <c r="K33" s="10"/>
      <c r="L33" s="7"/>
    </row>
    <row r="34" spans="1:12" ht="13.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</row>
    <row r="35" spans="1:9" s="17" customFormat="1" ht="18" customHeight="1">
      <c r="A35" s="13" t="str">
        <f>A4</f>
        <v>Quarter 1</v>
      </c>
      <c r="E35" s="14">
        <f>E4</f>
        <v>36875</v>
      </c>
      <c r="F35" s="14">
        <f>F4</f>
        <v>36876</v>
      </c>
      <c r="G35" s="14">
        <f>G4</f>
        <v>36877</v>
      </c>
      <c r="H35" s="14">
        <f>H4</f>
        <v>36878</v>
      </c>
      <c r="I35" s="14">
        <f>I4</f>
        <v>36879</v>
      </c>
    </row>
    <row r="36" spans="1:9" s="17" customFormat="1" ht="18" customHeight="1">
      <c r="A36" s="16"/>
      <c r="E36" s="15" t="s">
        <v>18</v>
      </c>
      <c r="F36" s="15" t="s">
        <v>19</v>
      </c>
      <c r="G36" s="15" t="s">
        <v>20</v>
      </c>
      <c r="H36" s="15" t="s">
        <v>21</v>
      </c>
      <c r="I36" s="15" t="s">
        <v>22</v>
      </c>
    </row>
    <row r="37" spans="1:9" s="17" customFormat="1" ht="18" customHeight="1">
      <c r="A37" s="104" t="s">
        <v>83</v>
      </c>
      <c r="B37" s="105" t="s">
        <v>14</v>
      </c>
      <c r="C37" s="106">
        <v>3.01</v>
      </c>
      <c r="D37" s="107"/>
      <c r="E37" s="103" t="str">
        <f>E$6</f>
        <v> </v>
      </c>
      <c r="F37" s="103" t="str">
        <f>F$6</f>
        <v> </v>
      </c>
      <c r="G37" s="103" t="s">
        <v>15</v>
      </c>
      <c r="H37" s="103" t="str">
        <f>H$6</f>
        <v> </v>
      </c>
      <c r="I37" s="103" t="str">
        <f>I$6</f>
        <v>x</v>
      </c>
    </row>
    <row r="38" spans="1:9" s="17" customFormat="1" ht="18" customHeight="1">
      <c r="A38" s="104" t="s">
        <v>84</v>
      </c>
      <c r="B38" s="105" t="s">
        <v>75</v>
      </c>
      <c r="C38" s="106">
        <f>C37+0.01</f>
        <v>3.0199999999999996</v>
      </c>
      <c r="D38" s="107"/>
      <c r="E38" s="103" t="str">
        <f aca="true" t="shared" si="5" ref="E38:F55">E$6</f>
        <v> </v>
      </c>
      <c r="F38" s="103" t="str">
        <f t="shared" si="5"/>
        <v> </v>
      </c>
      <c r="G38" s="103" t="s">
        <v>15</v>
      </c>
      <c r="H38" s="101" t="str">
        <f aca="true" t="shared" si="6" ref="H38:H44">H7</f>
        <v> </v>
      </c>
      <c r="I38" s="103" t="str">
        <f aca="true" t="shared" si="7" ref="I38:I61">I$6</f>
        <v>x</v>
      </c>
    </row>
    <row r="39" spans="1:9" s="17" customFormat="1" ht="18" customHeight="1">
      <c r="A39" s="104" t="s">
        <v>85</v>
      </c>
      <c r="B39" s="105" t="s">
        <v>4</v>
      </c>
      <c r="C39" s="106">
        <f aca="true" t="shared" si="8" ref="C39:C61">C38+0.01</f>
        <v>3.0299999999999994</v>
      </c>
      <c r="D39" s="107"/>
      <c r="E39" s="103" t="str">
        <f t="shared" si="5"/>
        <v> </v>
      </c>
      <c r="F39" s="103" t="str">
        <f t="shared" si="5"/>
        <v> </v>
      </c>
      <c r="G39" s="103" t="s">
        <v>15</v>
      </c>
      <c r="H39" s="101" t="str">
        <f t="shared" si="6"/>
        <v> </v>
      </c>
      <c r="I39" s="103" t="str">
        <f t="shared" si="7"/>
        <v>x</v>
      </c>
    </row>
    <row r="40" spans="1:9" s="17" customFormat="1" ht="18" customHeight="1">
      <c r="A40" s="104" t="s">
        <v>86</v>
      </c>
      <c r="B40" s="105" t="s">
        <v>64</v>
      </c>
      <c r="C40" s="106">
        <f t="shared" si="8"/>
        <v>3.039999999999999</v>
      </c>
      <c r="D40" s="107"/>
      <c r="E40" s="103" t="str">
        <f t="shared" si="5"/>
        <v> </v>
      </c>
      <c r="F40" s="103" t="str">
        <f t="shared" si="5"/>
        <v> </v>
      </c>
      <c r="G40" s="103" t="s">
        <v>15</v>
      </c>
      <c r="H40" s="101" t="str">
        <f t="shared" si="6"/>
        <v> </v>
      </c>
      <c r="I40" s="103" t="str">
        <f t="shared" si="7"/>
        <v>x</v>
      </c>
    </row>
    <row r="41" spans="1:9" s="17" customFormat="1" ht="18" customHeight="1">
      <c r="A41" s="104" t="s">
        <v>87</v>
      </c>
      <c r="B41" s="105" t="s">
        <v>88</v>
      </c>
      <c r="C41" s="106">
        <f t="shared" si="8"/>
        <v>3.049999999999999</v>
      </c>
      <c r="D41" s="107"/>
      <c r="E41" s="103" t="str">
        <f t="shared" si="5"/>
        <v> </v>
      </c>
      <c r="F41" s="103" t="str">
        <f t="shared" si="5"/>
        <v> </v>
      </c>
      <c r="G41" s="103" t="s">
        <v>15</v>
      </c>
      <c r="H41" s="101" t="str">
        <f t="shared" si="6"/>
        <v> </v>
      </c>
      <c r="I41" s="103" t="str">
        <f t="shared" si="7"/>
        <v>x</v>
      </c>
    </row>
    <row r="42" spans="1:9" s="17" customFormat="1" ht="18" customHeight="1">
      <c r="A42" s="104" t="s">
        <v>89</v>
      </c>
      <c r="B42" s="105" t="s">
        <v>1</v>
      </c>
      <c r="C42" s="106">
        <f t="shared" si="8"/>
        <v>3.0599999999999987</v>
      </c>
      <c r="D42" s="107"/>
      <c r="E42" s="103" t="str">
        <f t="shared" si="5"/>
        <v> </v>
      </c>
      <c r="F42" s="103" t="str">
        <f t="shared" si="5"/>
        <v> </v>
      </c>
      <c r="G42" s="103" t="s">
        <v>15</v>
      </c>
      <c r="H42" s="101" t="str">
        <f t="shared" si="6"/>
        <v> </v>
      </c>
      <c r="I42" s="103" t="str">
        <f t="shared" si="7"/>
        <v>x</v>
      </c>
    </row>
    <row r="43" spans="1:9" s="17" customFormat="1" ht="18" customHeight="1">
      <c r="A43" s="104" t="s">
        <v>90</v>
      </c>
      <c r="B43" s="105" t="s">
        <v>9</v>
      </c>
      <c r="C43" s="106">
        <f t="shared" si="8"/>
        <v>3.0699999999999985</v>
      </c>
      <c r="D43" s="107"/>
      <c r="E43" s="103" t="str">
        <f t="shared" si="5"/>
        <v> </v>
      </c>
      <c r="F43" s="103" t="str">
        <f t="shared" si="5"/>
        <v> </v>
      </c>
      <c r="G43" s="103" t="s">
        <v>15</v>
      </c>
      <c r="H43" s="101" t="str">
        <f t="shared" si="6"/>
        <v> </v>
      </c>
      <c r="I43" s="103" t="str">
        <f t="shared" si="7"/>
        <v>x</v>
      </c>
    </row>
    <row r="44" spans="1:9" s="17" customFormat="1" ht="18" customHeight="1">
      <c r="A44" s="104" t="s">
        <v>91</v>
      </c>
      <c r="B44" s="105" t="s">
        <v>1</v>
      </c>
      <c r="C44" s="106">
        <f t="shared" si="8"/>
        <v>3.0799999999999983</v>
      </c>
      <c r="D44" s="107"/>
      <c r="E44" s="103" t="str">
        <f t="shared" si="5"/>
        <v> </v>
      </c>
      <c r="F44" s="103" t="str">
        <f t="shared" si="5"/>
        <v> </v>
      </c>
      <c r="G44" s="103" t="s">
        <v>15</v>
      </c>
      <c r="H44" s="101" t="str">
        <f t="shared" si="6"/>
        <v> </v>
      </c>
      <c r="I44" s="103" t="str">
        <f t="shared" si="7"/>
        <v>x</v>
      </c>
    </row>
    <row r="45" spans="1:9" s="17" customFormat="1" ht="18" customHeight="1">
      <c r="A45" s="104" t="s">
        <v>92</v>
      </c>
      <c r="B45" s="105" t="s">
        <v>93</v>
      </c>
      <c r="C45" s="106">
        <f t="shared" si="8"/>
        <v>3.089999999999998</v>
      </c>
      <c r="D45" s="107"/>
      <c r="E45" s="103" t="str">
        <f t="shared" si="5"/>
        <v> </v>
      </c>
      <c r="F45" s="103" t="str">
        <f t="shared" si="5"/>
        <v> </v>
      </c>
      <c r="G45" s="103" t="s">
        <v>15</v>
      </c>
      <c r="H45" s="101" t="str">
        <f aca="true" t="shared" si="9" ref="H45:H52">H14</f>
        <v> </v>
      </c>
      <c r="I45" s="103" t="str">
        <f t="shared" si="7"/>
        <v>x</v>
      </c>
    </row>
    <row r="46" spans="1:9" s="17" customFormat="1" ht="18" customHeight="1">
      <c r="A46" s="104" t="s">
        <v>94</v>
      </c>
      <c r="B46" s="105" t="s">
        <v>95</v>
      </c>
      <c r="C46" s="106">
        <f t="shared" si="8"/>
        <v>3.099999999999998</v>
      </c>
      <c r="D46" s="107"/>
      <c r="E46" s="103" t="str">
        <f t="shared" si="5"/>
        <v> </v>
      </c>
      <c r="F46" s="103" t="str">
        <f t="shared" si="5"/>
        <v> </v>
      </c>
      <c r="G46" s="103" t="s">
        <v>15</v>
      </c>
      <c r="H46" s="101" t="str">
        <f t="shared" si="9"/>
        <v> </v>
      </c>
      <c r="I46" s="103" t="str">
        <f t="shared" si="7"/>
        <v>x</v>
      </c>
    </row>
    <row r="47" spans="1:9" s="17" customFormat="1" ht="18" customHeight="1">
      <c r="A47" s="104" t="s">
        <v>96</v>
      </c>
      <c r="B47" s="105" t="s">
        <v>4</v>
      </c>
      <c r="C47" s="106">
        <f t="shared" si="8"/>
        <v>3.1099999999999977</v>
      </c>
      <c r="D47" s="107"/>
      <c r="E47" s="103" t="str">
        <f t="shared" si="5"/>
        <v> </v>
      </c>
      <c r="F47" s="103" t="str">
        <f t="shared" si="5"/>
        <v> </v>
      </c>
      <c r="G47" s="103" t="s">
        <v>15</v>
      </c>
      <c r="H47" s="101" t="str">
        <f t="shared" si="9"/>
        <v> </v>
      </c>
      <c r="I47" s="103" t="str">
        <f t="shared" si="7"/>
        <v>x</v>
      </c>
    </row>
    <row r="48" spans="1:9" s="17" customFormat="1" ht="18" customHeight="1">
      <c r="A48" s="104" t="s">
        <v>97</v>
      </c>
      <c r="B48" s="105" t="s">
        <v>95</v>
      </c>
      <c r="C48" s="106">
        <f t="shared" si="8"/>
        <v>3.1199999999999974</v>
      </c>
      <c r="D48" s="107"/>
      <c r="E48" s="103" t="str">
        <f t="shared" si="5"/>
        <v> </v>
      </c>
      <c r="F48" s="103" t="str">
        <f t="shared" si="5"/>
        <v> </v>
      </c>
      <c r="G48" s="103" t="s">
        <v>15</v>
      </c>
      <c r="H48" s="101" t="str">
        <f t="shared" si="9"/>
        <v> </v>
      </c>
      <c r="I48" s="103" t="str">
        <f t="shared" si="7"/>
        <v>x</v>
      </c>
    </row>
    <row r="49" spans="1:9" s="17" customFormat="1" ht="18" customHeight="1">
      <c r="A49" s="104" t="s">
        <v>98</v>
      </c>
      <c r="B49" s="105" t="s">
        <v>99</v>
      </c>
      <c r="C49" s="106">
        <f t="shared" si="8"/>
        <v>3.1299999999999972</v>
      </c>
      <c r="D49" s="107"/>
      <c r="E49" s="103" t="str">
        <f t="shared" si="5"/>
        <v> </v>
      </c>
      <c r="F49" s="103" t="str">
        <f t="shared" si="5"/>
        <v> </v>
      </c>
      <c r="G49" s="103" t="s">
        <v>15</v>
      </c>
      <c r="H49" s="101" t="str">
        <f t="shared" si="9"/>
        <v> </v>
      </c>
      <c r="I49" s="103" t="str">
        <f t="shared" si="7"/>
        <v>x</v>
      </c>
    </row>
    <row r="50" spans="1:9" s="17" customFormat="1" ht="18" customHeight="1">
      <c r="A50" s="104" t="s">
        <v>100</v>
      </c>
      <c r="B50" s="105" t="s">
        <v>4</v>
      </c>
      <c r="C50" s="106">
        <f t="shared" si="8"/>
        <v>3.139999999999997</v>
      </c>
      <c r="D50" s="107"/>
      <c r="E50" s="103" t="str">
        <f t="shared" si="5"/>
        <v> </v>
      </c>
      <c r="F50" s="103" t="str">
        <f t="shared" si="5"/>
        <v> </v>
      </c>
      <c r="G50" s="103" t="s">
        <v>15</v>
      </c>
      <c r="H50" s="101" t="str">
        <f t="shared" si="9"/>
        <v> </v>
      </c>
      <c r="I50" s="103" t="str">
        <f t="shared" si="7"/>
        <v>x</v>
      </c>
    </row>
    <row r="51" spans="1:9" s="17" customFormat="1" ht="18" customHeight="1">
      <c r="A51" s="104" t="s">
        <v>101</v>
      </c>
      <c r="B51" s="105" t="s">
        <v>1</v>
      </c>
      <c r="C51" s="106">
        <f t="shared" si="8"/>
        <v>3.149999999999997</v>
      </c>
      <c r="D51" s="107"/>
      <c r="E51" s="103" t="str">
        <f t="shared" si="5"/>
        <v> </v>
      </c>
      <c r="F51" s="103" t="str">
        <f t="shared" si="5"/>
        <v> </v>
      </c>
      <c r="G51" s="103" t="s">
        <v>15</v>
      </c>
      <c r="H51" s="101" t="str">
        <f t="shared" si="9"/>
        <v> </v>
      </c>
      <c r="I51" s="103" t="str">
        <f t="shared" si="7"/>
        <v>x</v>
      </c>
    </row>
    <row r="52" spans="1:9" ht="18" customHeight="1">
      <c r="A52" s="104" t="s">
        <v>102</v>
      </c>
      <c r="B52" s="105" t="s">
        <v>3</v>
      </c>
      <c r="C52" s="106">
        <f t="shared" si="8"/>
        <v>3.1599999999999966</v>
      </c>
      <c r="D52" s="107"/>
      <c r="E52" s="103" t="str">
        <f t="shared" si="5"/>
        <v> </v>
      </c>
      <c r="F52" s="103" t="str">
        <f t="shared" si="5"/>
        <v> </v>
      </c>
      <c r="G52" s="103" t="s">
        <v>15</v>
      </c>
      <c r="H52" s="101" t="str">
        <f t="shared" si="9"/>
        <v> </v>
      </c>
      <c r="I52" s="103" t="str">
        <f t="shared" si="7"/>
        <v>x</v>
      </c>
    </row>
    <row r="53" spans="1:9" ht="18" customHeight="1">
      <c r="A53" s="104" t="s">
        <v>103</v>
      </c>
      <c r="B53" s="105" t="s">
        <v>38</v>
      </c>
      <c r="C53" s="106">
        <f t="shared" si="8"/>
        <v>3.1699999999999964</v>
      </c>
      <c r="D53" s="19"/>
      <c r="E53" s="103" t="str">
        <f t="shared" si="5"/>
        <v> </v>
      </c>
      <c r="F53" s="103" t="str">
        <f t="shared" si="5"/>
        <v> </v>
      </c>
      <c r="I53" s="103" t="str">
        <f t="shared" si="7"/>
        <v>x</v>
      </c>
    </row>
    <row r="54" spans="1:9" ht="18" customHeight="1">
      <c r="A54" s="104" t="s">
        <v>105</v>
      </c>
      <c r="B54" s="105" t="s">
        <v>42</v>
      </c>
      <c r="C54" s="106">
        <f t="shared" si="8"/>
        <v>3.179999999999996</v>
      </c>
      <c r="D54" s="19"/>
      <c r="E54" s="103" t="str">
        <f t="shared" si="5"/>
        <v> </v>
      </c>
      <c r="F54" s="103" t="str">
        <f t="shared" si="5"/>
        <v> </v>
      </c>
      <c r="I54" s="103" t="str">
        <f t="shared" si="7"/>
        <v>x</v>
      </c>
    </row>
    <row r="55" spans="1:9" ht="18" customHeight="1">
      <c r="A55" s="104" t="s">
        <v>106</v>
      </c>
      <c r="B55" s="105" t="s">
        <v>107</v>
      </c>
      <c r="C55" s="106">
        <f t="shared" si="8"/>
        <v>3.189999999999996</v>
      </c>
      <c r="D55" s="19"/>
      <c r="E55" s="103" t="str">
        <f t="shared" si="5"/>
        <v> </v>
      </c>
      <c r="F55" s="103" t="str">
        <f t="shared" si="5"/>
        <v> </v>
      </c>
      <c r="I55" s="103" t="str">
        <f t="shared" si="7"/>
        <v>x</v>
      </c>
    </row>
    <row r="56" spans="1:9" ht="18" customHeight="1">
      <c r="A56" s="104" t="s">
        <v>108</v>
      </c>
      <c r="B56" s="105" t="s">
        <v>12</v>
      </c>
      <c r="C56" s="106">
        <f t="shared" si="8"/>
        <v>3.1999999999999957</v>
      </c>
      <c r="D56" s="19"/>
      <c r="E56" s="103"/>
      <c r="I56" s="103" t="str">
        <f t="shared" si="7"/>
        <v>x</v>
      </c>
    </row>
    <row r="57" spans="1:9" ht="18" customHeight="1">
      <c r="A57" s="104" t="s">
        <v>109</v>
      </c>
      <c r="B57" s="105" t="s">
        <v>4</v>
      </c>
      <c r="C57" s="106">
        <f t="shared" si="8"/>
        <v>3.2099999999999955</v>
      </c>
      <c r="D57" s="19"/>
      <c r="E57" s="103"/>
      <c r="I57" s="103" t="str">
        <f t="shared" si="7"/>
        <v>x</v>
      </c>
    </row>
    <row r="58" spans="1:9" ht="18" customHeight="1">
      <c r="A58" s="104" t="s">
        <v>110</v>
      </c>
      <c r="B58" s="105" t="s">
        <v>9</v>
      </c>
      <c r="C58" s="106">
        <f t="shared" si="8"/>
        <v>3.2199999999999953</v>
      </c>
      <c r="D58" s="19"/>
      <c r="E58" s="103"/>
      <c r="I58" s="103" t="str">
        <f t="shared" si="7"/>
        <v>x</v>
      </c>
    </row>
    <row r="59" spans="1:9" ht="18" customHeight="1">
      <c r="A59" s="104" t="s">
        <v>111</v>
      </c>
      <c r="B59" s="105" t="s">
        <v>13</v>
      </c>
      <c r="C59" s="106">
        <f t="shared" si="8"/>
        <v>3.229999999999995</v>
      </c>
      <c r="D59" s="19"/>
      <c r="E59" s="103"/>
      <c r="I59" s="103" t="str">
        <f t="shared" si="7"/>
        <v>x</v>
      </c>
    </row>
    <row r="60" spans="1:9" ht="18" customHeight="1">
      <c r="A60" s="104" t="s">
        <v>112</v>
      </c>
      <c r="B60" s="105" t="s">
        <v>113</v>
      </c>
      <c r="C60" s="106">
        <f t="shared" si="8"/>
        <v>3.239999999999995</v>
      </c>
      <c r="D60" s="19"/>
      <c r="E60" s="103"/>
      <c r="I60" s="103" t="str">
        <f t="shared" si="7"/>
        <v>x</v>
      </c>
    </row>
    <row r="61" spans="1:9" ht="18" customHeight="1">
      <c r="A61" s="104" t="s">
        <v>114</v>
      </c>
      <c r="B61" s="105" t="s">
        <v>115</v>
      </c>
      <c r="C61" s="106">
        <f t="shared" si="8"/>
        <v>3.2499999999999947</v>
      </c>
      <c r="D61" s="19"/>
      <c r="E61" s="23"/>
      <c r="I61" s="103" t="str">
        <f t="shared" si="7"/>
        <v>x</v>
      </c>
    </row>
    <row r="62" spans="1:12" s="17" customFormat="1" ht="99.75" customHeight="1">
      <c r="A62" s="16"/>
      <c r="L62" s="17" t="s">
        <v>23</v>
      </c>
    </row>
    <row r="63" spans="1:13" ht="13.5">
      <c r="A63" s="2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2"/>
    </row>
    <row r="64" spans="1:12" ht="19.5" customHeight="1">
      <c r="A64" s="9" t="s">
        <v>16</v>
      </c>
      <c r="B64" s="24">
        <v>6</v>
      </c>
      <c r="C64" s="24"/>
      <c r="D64" s="133" t="s">
        <v>24</v>
      </c>
      <c r="E64" s="133"/>
      <c r="F64" s="133"/>
      <c r="G64" s="133"/>
      <c r="H64" s="133"/>
      <c r="I64" s="10">
        <f>E4</f>
        <v>36875</v>
      </c>
      <c r="J64" s="10">
        <f>I4</f>
        <v>36879</v>
      </c>
      <c r="K64" s="10"/>
      <c r="L64" s="7"/>
    </row>
    <row r="65" spans="1:12" ht="13.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9" s="17" customFormat="1" ht="18.75" customHeight="1">
      <c r="A66" s="13" t="str">
        <f>A4</f>
        <v>Quarter 1</v>
      </c>
      <c r="E66" s="14">
        <f>E4</f>
        <v>36875</v>
      </c>
      <c r="F66" s="14">
        <f>F4</f>
        <v>36876</v>
      </c>
      <c r="G66" s="14">
        <f>G4</f>
        <v>36877</v>
      </c>
      <c r="H66" s="14">
        <f>H4</f>
        <v>36878</v>
      </c>
      <c r="I66" s="14">
        <f>I4</f>
        <v>36879</v>
      </c>
    </row>
    <row r="67" spans="5:9" s="17" customFormat="1" ht="18.75" customHeight="1">
      <c r="E67" s="15" t="s">
        <v>18</v>
      </c>
      <c r="F67" s="15" t="s">
        <v>19</v>
      </c>
      <c r="G67" s="15" t="s">
        <v>20</v>
      </c>
      <c r="H67" s="15" t="s">
        <v>21</v>
      </c>
      <c r="I67" s="15" t="s">
        <v>22</v>
      </c>
    </row>
    <row r="68" spans="1:9" s="17" customFormat="1" ht="18.75" customHeight="1">
      <c r="A68" s="104" t="s">
        <v>116</v>
      </c>
      <c r="B68" s="105" t="s">
        <v>8</v>
      </c>
      <c r="C68" s="106">
        <v>6.01</v>
      </c>
      <c r="D68" s="107"/>
      <c r="E68" s="103" t="str">
        <f aca="true" t="shared" si="10" ref="E68:E78">E$6</f>
        <v> </v>
      </c>
      <c r="F68" s="103" t="str">
        <f aca="true" t="shared" si="11" ref="F68:H78">F$6</f>
        <v> </v>
      </c>
      <c r="G68" s="103">
        <f t="shared" si="11"/>
        <v>0</v>
      </c>
      <c r="H68" s="103" t="str">
        <f t="shared" si="11"/>
        <v> </v>
      </c>
      <c r="I68" s="103" t="str">
        <f aca="true" t="shared" si="12" ref="I68:I87">I$6</f>
        <v>x</v>
      </c>
    </row>
    <row r="69" spans="1:9" s="17" customFormat="1" ht="18.75" customHeight="1">
      <c r="A69" s="104" t="s">
        <v>117</v>
      </c>
      <c r="B69" s="105" t="s">
        <v>37</v>
      </c>
      <c r="C69" s="106">
        <f>C68+0.01</f>
        <v>6.02</v>
      </c>
      <c r="D69" s="107"/>
      <c r="E69" s="103" t="str">
        <f t="shared" si="10"/>
        <v> </v>
      </c>
      <c r="F69" s="103" t="str">
        <f t="shared" si="11"/>
        <v> </v>
      </c>
      <c r="G69" s="103">
        <f t="shared" si="11"/>
        <v>0</v>
      </c>
      <c r="H69" s="103" t="str">
        <f t="shared" si="11"/>
        <v> </v>
      </c>
      <c r="I69" s="103" t="str">
        <f t="shared" si="12"/>
        <v>x</v>
      </c>
    </row>
    <row r="70" spans="1:9" s="17" customFormat="1" ht="18.75" customHeight="1">
      <c r="A70" s="104" t="s">
        <v>118</v>
      </c>
      <c r="B70" s="105" t="s">
        <v>119</v>
      </c>
      <c r="C70" s="106">
        <f aca="true" t="shared" si="13" ref="C70:C87">C69+0.01</f>
        <v>6.029999999999999</v>
      </c>
      <c r="D70" s="107"/>
      <c r="E70" s="103" t="str">
        <f t="shared" si="10"/>
        <v> </v>
      </c>
      <c r="F70" s="103" t="str">
        <f t="shared" si="11"/>
        <v> </v>
      </c>
      <c r="G70" s="103">
        <f t="shared" si="11"/>
        <v>0</v>
      </c>
      <c r="H70" s="103" t="str">
        <f t="shared" si="11"/>
        <v> </v>
      </c>
      <c r="I70" s="103" t="str">
        <f t="shared" si="12"/>
        <v>x</v>
      </c>
    </row>
    <row r="71" spans="1:9" s="17" customFormat="1" ht="18.75" customHeight="1">
      <c r="A71" s="104" t="s">
        <v>120</v>
      </c>
      <c r="B71" s="105" t="s">
        <v>121</v>
      </c>
      <c r="C71" s="106">
        <f t="shared" si="13"/>
        <v>6.039999999999999</v>
      </c>
      <c r="D71" s="107"/>
      <c r="E71" s="103" t="str">
        <f t="shared" si="10"/>
        <v> </v>
      </c>
      <c r="F71" s="103" t="str">
        <f t="shared" si="11"/>
        <v> </v>
      </c>
      <c r="G71" s="103">
        <f t="shared" si="11"/>
        <v>0</v>
      </c>
      <c r="H71" s="103" t="str">
        <f t="shared" si="11"/>
        <v> </v>
      </c>
      <c r="I71" s="103" t="str">
        <f t="shared" si="12"/>
        <v>x</v>
      </c>
    </row>
    <row r="72" spans="1:9" s="17" customFormat="1" ht="18.75" customHeight="1">
      <c r="A72" s="104" t="s">
        <v>122</v>
      </c>
      <c r="B72" s="105" t="s">
        <v>7</v>
      </c>
      <c r="C72" s="106">
        <f t="shared" si="13"/>
        <v>6.049999999999999</v>
      </c>
      <c r="D72" s="107"/>
      <c r="E72" s="103" t="str">
        <f t="shared" si="10"/>
        <v> </v>
      </c>
      <c r="F72" s="103" t="str">
        <f t="shared" si="11"/>
        <v> </v>
      </c>
      <c r="G72" s="103">
        <f t="shared" si="11"/>
        <v>0</v>
      </c>
      <c r="H72" s="103" t="str">
        <f t="shared" si="11"/>
        <v> </v>
      </c>
      <c r="I72" s="103" t="str">
        <f t="shared" si="12"/>
        <v>x</v>
      </c>
    </row>
    <row r="73" spans="1:9" s="17" customFormat="1" ht="18.75" customHeight="1">
      <c r="A73" s="104" t="s">
        <v>123</v>
      </c>
      <c r="B73" s="105" t="s">
        <v>88</v>
      </c>
      <c r="C73" s="106">
        <f t="shared" si="13"/>
        <v>6.059999999999999</v>
      </c>
      <c r="D73" s="107"/>
      <c r="E73" s="103" t="str">
        <f t="shared" si="10"/>
        <v> </v>
      </c>
      <c r="F73" s="103" t="str">
        <f t="shared" si="11"/>
        <v> </v>
      </c>
      <c r="G73" s="103">
        <f t="shared" si="11"/>
        <v>0</v>
      </c>
      <c r="H73" s="103" t="str">
        <f t="shared" si="11"/>
        <v> </v>
      </c>
      <c r="I73" s="103" t="str">
        <f t="shared" si="12"/>
        <v>x</v>
      </c>
    </row>
    <row r="74" spans="1:9" s="17" customFormat="1" ht="18.75" customHeight="1">
      <c r="A74" s="104" t="s">
        <v>124</v>
      </c>
      <c r="B74" s="105" t="s">
        <v>125</v>
      </c>
      <c r="C74" s="106">
        <f t="shared" si="13"/>
        <v>6.0699999999999985</v>
      </c>
      <c r="D74" s="107"/>
      <c r="E74" s="103" t="str">
        <f t="shared" si="10"/>
        <v> </v>
      </c>
      <c r="F74" s="103" t="str">
        <f t="shared" si="11"/>
        <v> </v>
      </c>
      <c r="G74" s="103">
        <f t="shared" si="11"/>
        <v>0</v>
      </c>
      <c r="H74" s="103" t="str">
        <f t="shared" si="11"/>
        <v> </v>
      </c>
      <c r="I74" s="103" t="str">
        <f t="shared" si="12"/>
        <v>x</v>
      </c>
    </row>
    <row r="75" spans="1:9" s="17" customFormat="1" ht="18.75" customHeight="1">
      <c r="A75" s="104" t="s">
        <v>126</v>
      </c>
      <c r="B75" s="105" t="s">
        <v>127</v>
      </c>
      <c r="C75" s="106">
        <f t="shared" si="13"/>
        <v>6.079999999999998</v>
      </c>
      <c r="D75" s="107"/>
      <c r="E75" s="103" t="str">
        <f t="shared" si="10"/>
        <v> </v>
      </c>
      <c r="F75" s="103" t="str">
        <f t="shared" si="11"/>
        <v> </v>
      </c>
      <c r="G75" s="103">
        <f t="shared" si="11"/>
        <v>0</v>
      </c>
      <c r="H75" s="103" t="str">
        <f t="shared" si="11"/>
        <v> </v>
      </c>
      <c r="I75" s="103" t="str">
        <f t="shared" si="12"/>
        <v>x</v>
      </c>
    </row>
    <row r="76" spans="1:9" s="17" customFormat="1" ht="18.75" customHeight="1">
      <c r="A76" s="104" t="s">
        <v>128</v>
      </c>
      <c r="B76" s="105" t="s">
        <v>8</v>
      </c>
      <c r="C76" s="106">
        <f t="shared" si="13"/>
        <v>6.089999999999998</v>
      </c>
      <c r="D76" s="107"/>
      <c r="E76" s="103" t="str">
        <f t="shared" si="10"/>
        <v> </v>
      </c>
      <c r="F76" s="103" t="str">
        <f t="shared" si="11"/>
        <v> </v>
      </c>
      <c r="G76" s="103">
        <f t="shared" si="11"/>
        <v>0</v>
      </c>
      <c r="H76" s="103" t="str">
        <f t="shared" si="11"/>
        <v> </v>
      </c>
      <c r="I76" s="103" t="str">
        <f t="shared" si="12"/>
        <v>x</v>
      </c>
    </row>
    <row r="77" spans="1:9" s="17" customFormat="1" ht="18.75" customHeight="1">
      <c r="A77" s="104" t="s">
        <v>129</v>
      </c>
      <c r="B77" s="105" t="s">
        <v>130</v>
      </c>
      <c r="C77" s="106">
        <f t="shared" si="13"/>
        <v>6.099999999999998</v>
      </c>
      <c r="D77" s="107"/>
      <c r="E77" s="103" t="str">
        <f t="shared" si="10"/>
        <v> </v>
      </c>
      <c r="F77" s="103" t="str">
        <f t="shared" si="11"/>
        <v> </v>
      </c>
      <c r="G77" s="103">
        <f t="shared" si="11"/>
        <v>0</v>
      </c>
      <c r="H77" s="103" t="str">
        <f t="shared" si="11"/>
        <v> </v>
      </c>
      <c r="I77" s="103" t="str">
        <f t="shared" si="12"/>
        <v>x</v>
      </c>
    </row>
    <row r="78" spans="1:9" s="17" customFormat="1" ht="18.75" customHeight="1">
      <c r="A78" s="104" t="s">
        <v>131</v>
      </c>
      <c r="B78" s="105" t="s">
        <v>132</v>
      </c>
      <c r="C78" s="106">
        <f t="shared" si="13"/>
        <v>6.109999999999998</v>
      </c>
      <c r="D78" s="107"/>
      <c r="E78" s="103" t="str">
        <f t="shared" si="10"/>
        <v> </v>
      </c>
      <c r="F78" s="103" t="str">
        <f t="shared" si="11"/>
        <v> </v>
      </c>
      <c r="G78" s="103">
        <f t="shared" si="11"/>
        <v>0</v>
      </c>
      <c r="H78" s="103" t="str">
        <f t="shared" si="11"/>
        <v> </v>
      </c>
      <c r="I78" s="103" t="str">
        <f t="shared" si="12"/>
        <v>x</v>
      </c>
    </row>
    <row r="79" spans="1:9" s="17" customFormat="1" ht="18.75" customHeight="1">
      <c r="A79" s="104" t="s">
        <v>133</v>
      </c>
      <c r="B79" s="105" t="s">
        <v>134</v>
      </c>
      <c r="C79" s="106">
        <f t="shared" si="13"/>
        <v>6.119999999999997</v>
      </c>
      <c r="D79" s="107"/>
      <c r="E79" s="103"/>
      <c r="F79" s="103"/>
      <c r="G79" s="103"/>
      <c r="H79" s="103"/>
      <c r="I79" s="103" t="str">
        <f t="shared" si="12"/>
        <v>x</v>
      </c>
    </row>
    <row r="80" spans="1:9" s="17" customFormat="1" ht="18.75" customHeight="1">
      <c r="A80" s="104" t="s">
        <v>135</v>
      </c>
      <c r="B80" s="105" t="s">
        <v>136</v>
      </c>
      <c r="C80" s="106">
        <f t="shared" si="13"/>
        <v>6.129999999999997</v>
      </c>
      <c r="D80" s="107"/>
      <c r="E80" s="103"/>
      <c r="F80" s="103"/>
      <c r="G80" s="103"/>
      <c r="H80" s="103"/>
      <c r="I80" s="103" t="str">
        <f t="shared" si="12"/>
        <v>x</v>
      </c>
    </row>
    <row r="81" spans="1:9" s="17" customFormat="1" ht="18.75" customHeight="1">
      <c r="A81" s="104" t="s">
        <v>137</v>
      </c>
      <c r="B81" s="105" t="s">
        <v>138</v>
      </c>
      <c r="C81" s="106">
        <f t="shared" si="13"/>
        <v>6.139999999999997</v>
      </c>
      <c r="D81" s="107"/>
      <c r="E81" s="103"/>
      <c r="F81" s="103"/>
      <c r="G81" s="103"/>
      <c r="H81" s="103"/>
      <c r="I81" s="103" t="str">
        <f t="shared" si="12"/>
        <v>x</v>
      </c>
    </row>
    <row r="82" spans="1:9" s="17" customFormat="1" ht="18.75" customHeight="1">
      <c r="A82" s="104" t="s">
        <v>139</v>
      </c>
      <c r="B82" s="105" t="s">
        <v>140</v>
      </c>
      <c r="C82" s="106">
        <f t="shared" si="13"/>
        <v>6.149999999999997</v>
      </c>
      <c r="D82" s="107"/>
      <c r="E82" s="103"/>
      <c r="F82" s="103"/>
      <c r="G82" s="103"/>
      <c r="H82" s="103"/>
      <c r="I82" s="103" t="str">
        <f t="shared" si="12"/>
        <v>x</v>
      </c>
    </row>
    <row r="83" spans="1:9" s="17" customFormat="1" ht="18.75" customHeight="1">
      <c r="A83" s="104" t="s">
        <v>141</v>
      </c>
      <c r="B83" s="105" t="s">
        <v>142</v>
      </c>
      <c r="C83" s="106">
        <f t="shared" si="13"/>
        <v>6.159999999999997</v>
      </c>
      <c r="D83" s="107"/>
      <c r="E83" s="103"/>
      <c r="F83" s="103"/>
      <c r="G83" s="103"/>
      <c r="H83" s="103"/>
      <c r="I83" s="103" t="str">
        <f t="shared" si="12"/>
        <v>x</v>
      </c>
    </row>
    <row r="84" spans="1:9" s="17" customFormat="1" ht="18.75" customHeight="1">
      <c r="A84" s="104" t="s">
        <v>143</v>
      </c>
      <c r="B84" s="105" t="s">
        <v>25</v>
      </c>
      <c r="C84" s="106">
        <f t="shared" si="13"/>
        <v>6.169999999999996</v>
      </c>
      <c r="D84" s="107"/>
      <c r="E84" s="103"/>
      <c r="F84" s="103"/>
      <c r="G84" s="103"/>
      <c r="H84" s="103"/>
      <c r="I84" s="103" t="str">
        <f t="shared" si="12"/>
        <v>x</v>
      </c>
    </row>
    <row r="85" spans="1:9" s="17" customFormat="1" ht="18.75" customHeight="1">
      <c r="A85" s="104" t="s">
        <v>144</v>
      </c>
      <c r="B85" s="105" t="s">
        <v>11</v>
      </c>
      <c r="C85" s="106">
        <f t="shared" si="13"/>
        <v>6.179999999999996</v>
      </c>
      <c r="D85" s="107"/>
      <c r="E85" s="103"/>
      <c r="F85" s="103"/>
      <c r="G85" s="103"/>
      <c r="H85" s="103"/>
      <c r="I85" s="103" t="str">
        <f t="shared" si="12"/>
        <v>x</v>
      </c>
    </row>
    <row r="86" spans="1:9" s="17" customFormat="1" ht="18.75" customHeight="1">
      <c r="A86" s="104" t="s">
        <v>145</v>
      </c>
      <c r="B86" s="105" t="s">
        <v>8</v>
      </c>
      <c r="C86" s="106">
        <f t="shared" si="13"/>
        <v>6.189999999999996</v>
      </c>
      <c r="D86" s="107"/>
      <c r="E86" s="103"/>
      <c r="F86" s="103"/>
      <c r="G86" s="103"/>
      <c r="H86" s="103"/>
      <c r="I86" s="103" t="str">
        <f t="shared" si="12"/>
        <v>x</v>
      </c>
    </row>
    <row r="87" spans="1:9" s="17" customFormat="1" ht="18.75" customHeight="1">
      <c r="A87" s="104" t="s">
        <v>146</v>
      </c>
      <c r="B87" s="105" t="s">
        <v>147</v>
      </c>
      <c r="C87" s="106">
        <f t="shared" si="13"/>
        <v>6.199999999999996</v>
      </c>
      <c r="D87" s="107"/>
      <c r="E87" s="103"/>
      <c r="F87" s="103"/>
      <c r="G87" s="103"/>
      <c r="H87" s="103"/>
      <c r="I87" s="103" t="str">
        <f t="shared" si="12"/>
        <v>x</v>
      </c>
    </row>
    <row r="88" spans="4:12" s="17" customFormat="1" ht="99.75" customHeight="1">
      <c r="D88" s="8"/>
      <c r="L88" s="17" t="s">
        <v>23</v>
      </c>
    </row>
    <row r="89" spans="1:13" ht="13.5">
      <c r="A89" s="2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2"/>
    </row>
    <row r="90" spans="1:12" ht="19.5" customHeight="1">
      <c r="A90" s="9" t="s">
        <v>16</v>
      </c>
      <c r="B90" s="9">
        <v>8</v>
      </c>
      <c r="C90" s="9"/>
      <c r="D90" s="133" t="s">
        <v>17</v>
      </c>
      <c r="E90" s="133"/>
      <c r="F90" s="133"/>
      <c r="G90" s="133"/>
      <c r="H90" s="133"/>
      <c r="I90" s="10">
        <f>E4</f>
        <v>36875</v>
      </c>
      <c r="J90" s="10">
        <f>I4</f>
        <v>36879</v>
      </c>
      <c r="K90" s="10"/>
      <c r="L90" s="7"/>
    </row>
    <row r="91" spans="1:12" ht="13.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4" ht="18.75" customHeight="1">
      <c r="A92" s="13" t="str">
        <f>A4</f>
        <v>Quarter 1</v>
      </c>
      <c r="E92" s="14">
        <f>E4</f>
        <v>36875</v>
      </c>
      <c r="F92" s="14">
        <f>F4</f>
        <v>36876</v>
      </c>
      <c r="G92" s="14">
        <f>G4</f>
        <v>36877</v>
      </c>
      <c r="H92" s="14">
        <f>H4</f>
        <v>36878</v>
      </c>
      <c r="I92" s="14">
        <f>I4</f>
        <v>36879</v>
      </c>
      <c r="M92" s="17"/>
      <c r="N92" s="17"/>
    </row>
    <row r="93" spans="5:14" s="15" customFormat="1" ht="18.75" customHeight="1">
      <c r="E93" s="15" t="s">
        <v>18</v>
      </c>
      <c r="F93" s="15" t="s">
        <v>19</v>
      </c>
      <c r="G93" s="15" t="s">
        <v>20</v>
      </c>
      <c r="H93" s="15" t="s">
        <v>21</v>
      </c>
      <c r="I93" s="15" t="s">
        <v>22</v>
      </c>
      <c r="M93" s="17"/>
      <c r="N93" s="17"/>
    </row>
    <row r="94" spans="1:14" ht="18" customHeight="1">
      <c r="A94" s="108" t="s">
        <v>148</v>
      </c>
      <c r="B94" s="109" t="s">
        <v>132</v>
      </c>
      <c r="C94" s="106">
        <v>8.01</v>
      </c>
      <c r="D94" s="110"/>
      <c r="E94" s="103" t="str">
        <f aca="true" t="shared" si="14" ref="E94:E111">E$6</f>
        <v> </v>
      </c>
      <c r="F94" s="103" t="str">
        <f aca="true" t="shared" si="15" ref="F94:H109">F$6</f>
        <v> </v>
      </c>
      <c r="G94" s="103">
        <f t="shared" si="15"/>
        <v>0</v>
      </c>
      <c r="H94" s="103" t="str">
        <f t="shared" si="15"/>
        <v> </v>
      </c>
      <c r="I94" s="103" t="str">
        <f aca="true" t="shared" si="16" ref="I94:I118">I$6</f>
        <v>x</v>
      </c>
      <c r="M94" s="17"/>
      <c r="N94" s="17"/>
    </row>
    <row r="95" spans="1:9" ht="18" customHeight="1">
      <c r="A95" s="104" t="s">
        <v>149</v>
      </c>
      <c r="B95" s="105" t="s">
        <v>8</v>
      </c>
      <c r="C95" s="106">
        <f>C94+0.01</f>
        <v>8.02</v>
      </c>
      <c r="D95" s="110"/>
      <c r="E95" s="103" t="str">
        <f t="shared" si="14"/>
        <v> </v>
      </c>
      <c r="F95" s="103" t="str">
        <f t="shared" si="15"/>
        <v> </v>
      </c>
      <c r="G95" s="103">
        <f t="shared" si="15"/>
        <v>0</v>
      </c>
      <c r="H95" s="103" t="str">
        <f t="shared" si="15"/>
        <v> </v>
      </c>
      <c r="I95" s="103" t="str">
        <f t="shared" si="16"/>
        <v>x</v>
      </c>
    </row>
    <row r="96" spans="1:9" ht="18" customHeight="1">
      <c r="A96" s="104" t="s">
        <v>262</v>
      </c>
      <c r="B96" s="105" t="s">
        <v>8</v>
      </c>
      <c r="C96" s="106">
        <f aca="true" t="shared" si="17" ref="C96:C118">C95+0.01</f>
        <v>8.03</v>
      </c>
      <c r="D96" s="110"/>
      <c r="E96" s="103" t="str">
        <f t="shared" si="14"/>
        <v> </v>
      </c>
      <c r="F96" s="103" t="str">
        <f>F$6</f>
        <v> </v>
      </c>
      <c r="G96" s="103">
        <f t="shared" si="15"/>
        <v>0</v>
      </c>
      <c r="H96" s="103" t="str">
        <f t="shared" si="15"/>
        <v> </v>
      </c>
      <c r="I96" s="103" t="str">
        <f t="shared" si="16"/>
        <v>x</v>
      </c>
    </row>
    <row r="97" spans="1:9" ht="18" customHeight="1">
      <c r="A97" s="111" t="s">
        <v>151</v>
      </c>
      <c r="B97" s="112" t="s">
        <v>88</v>
      </c>
      <c r="C97" s="106">
        <f t="shared" si="17"/>
        <v>8.04</v>
      </c>
      <c r="D97" s="110"/>
      <c r="E97" s="103" t="str">
        <f t="shared" si="14"/>
        <v> </v>
      </c>
      <c r="F97" s="103" t="str">
        <f t="shared" si="15"/>
        <v> </v>
      </c>
      <c r="G97" s="103">
        <f t="shared" si="15"/>
        <v>0</v>
      </c>
      <c r="H97" s="103" t="str">
        <f t="shared" si="15"/>
        <v> </v>
      </c>
      <c r="I97" s="103" t="str">
        <f t="shared" si="16"/>
        <v>x</v>
      </c>
    </row>
    <row r="98" spans="1:9" ht="18" customHeight="1">
      <c r="A98" s="104" t="s">
        <v>152</v>
      </c>
      <c r="B98" s="105" t="s">
        <v>3</v>
      </c>
      <c r="C98" s="106">
        <f t="shared" si="17"/>
        <v>8.049999999999999</v>
      </c>
      <c r="D98" s="110"/>
      <c r="E98" s="103" t="str">
        <f t="shared" si="14"/>
        <v> </v>
      </c>
      <c r="F98" s="103" t="str">
        <f t="shared" si="15"/>
        <v> </v>
      </c>
      <c r="G98" s="103">
        <f t="shared" si="15"/>
        <v>0</v>
      </c>
      <c r="H98" s="103" t="str">
        <f t="shared" si="15"/>
        <v> </v>
      </c>
      <c r="I98" s="103" t="str">
        <f t="shared" si="16"/>
        <v>x</v>
      </c>
    </row>
    <row r="99" spans="1:9" ht="18" customHeight="1">
      <c r="A99" s="104" t="s">
        <v>153</v>
      </c>
      <c r="B99" s="105" t="s">
        <v>154</v>
      </c>
      <c r="C99" s="106">
        <f t="shared" si="17"/>
        <v>8.059999999999999</v>
      </c>
      <c r="D99" s="110"/>
      <c r="E99" s="103" t="str">
        <f t="shared" si="14"/>
        <v> </v>
      </c>
      <c r="F99" s="103" t="str">
        <f t="shared" si="15"/>
        <v> </v>
      </c>
      <c r="G99" s="103">
        <f t="shared" si="15"/>
        <v>0</v>
      </c>
      <c r="H99" s="103" t="str">
        <f t="shared" si="15"/>
        <v> </v>
      </c>
      <c r="I99" s="103" t="str">
        <f t="shared" si="16"/>
        <v>x</v>
      </c>
    </row>
    <row r="100" spans="1:9" ht="18" customHeight="1">
      <c r="A100" s="104" t="s">
        <v>155</v>
      </c>
      <c r="B100" s="105" t="s">
        <v>8</v>
      </c>
      <c r="C100" s="106">
        <f t="shared" si="17"/>
        <v>8.069999999999999</v>
      </c>
      <c r="D100" s="110"/>
      <c r="E100" s="103" t="str">
        <f t="shared" si="14"/>
        <v> </v>
      </c>
      <c r="F100" s="103" t="str">
        <f t="shared" si="15"/>
        <v> </v>
      </c>
      <c r="G100" s="103">
        <f t="shared" si="15"/>
        <v>0</v>
      </c>
      <c r="H100" s="103" t="str">
        <f t="shared" si="15"/>
        <v> </v>
      </c>
      <c r="I100" s="103" t="str">
        <f t="shared" si="16"/>
        <v>x</v>
      </c>
    </row>
    <row r="101" spans="1:9" ht="18" customHeight="1">
      <c r="A101" s="104" t="s">
        <v>156</v>
      </c>
      <c r="B101" s="105" t="s">
        <v>157</v>
      </c>
      <c r="C101" s="106">
        <f t="shared" si="17"/>
        <v>8.079999999999998</v>
      </c>
      <c r="D101" s="110"/>
      <c r="E101" s="103" t="str">
        <f t="shared" si="14"/>
        <v> </v>
      </c>
      <c r="F101" s="103" t="str">
        <f t="shared" si="15"/>
        <v> </v>
      </c>
      <c r="G101" s="103">
        <f t="shared" si="15"/>
        <v>0</v>
      </c>
      <c r="H101" s="103" t="str">
        <f t="shared" si="15"/>
        <v> </v>
      </c>
      <c r="I101" s="103" t="str">
        <f t="shared" si="16"/>
        <v>x</v>
      </c>
    </row>
    <row r="102" spans="1:9" ht="18" customHeight="1">
      <c r="A102" s="104" t="s">
        <v>158</v>
      </c>
      <c r="B102" s="105" t="s">
        <v>88</v>
      </c>
      <c r="C102" s="106">
        <f t="shared" si="17"/>
        <v>8.089999999999998</v>
      </c>
      <c r="D102" s="110"/>
      <c r="E102" s="103" t="str">
        <f t="shared" si="14"/>
        <v> </v>
      </c>
      <c r="F102" s="103" t="str">
        <f t="shared" si="15"/>
        <v> </v>
      </c>
      <c r="G102" s="103">
        <f t="shared" si="15"/>
        <v>0</v>
      </c>
      <c r="H102" s="103" t="str">
        <f t="shared" si="15"/>
        <v> </v>
      </c>
      <c r="I102" s="103" t="str">
        <f t="shared" si="16"/>
        <v>x</v>
      </c>
    </row>
    <row r="103" spans="1:9" ht="18" customHeight="1">
      <c r="A103" s="104" t="s">
        <v>159</v>
      </c>
      <c r="B103" s="105" t="s">
        <v>39</v>
      </c>
      <c r="C103" s="106">
        <f t="shared" si="17"/>
        <v>8.099999999999998</v>
      </c>
      <c r="D103" s="110"/>
      <c r="E103" s="103" t="str">
        <f t="shared" si="14"/>
        <v> </v>
      </c>
      <c r="F103" s="103" t="str">
        <f t="shared" si="15"/>
        <v> </v>
      </c>
      <c r="G103" s="103">
        <f t="shared" si="15"/>
        <v>0</v>
      </c>
      <c r="H103" s="103" t="str">
        <f t="shared" si="15"/>
        <v> </v>
      </c>
      <c r="I103" s="103" t="str">
        <f t="shared" si="16"/>
        <v>x</v>
      </c>
    </row>
    <row r="104" spans="1:9" ht="18" customHeight="1">
      <c r="A104" s="104" t="s">
        <v>90</v>
      </c>
      <c r="B104" s="105" t="s">
        <v>11</v>
      </c>
      <c r="C104" s="106">
        <f t="shared" si="17"/>
        <v>8.109999999999998</v>
      </c>
      <c r="D104" s="110"/>
      <c r="E104" s="103" t="str">
        <f t="shared" si="14"/>
        <v> </v>
      </c>
      <c r="F104" s="103" t="str">
        <f t="shared" si="15"/>
        <v> </v>
      </c>
      <c r="G104" s="103">
        <f t="shared" si="15"/>
        <v>0</v>
      </c>
      <c r="H104" s="103" t="str">
        <f t="shared" si="15"/>
        <v> </v>
      </c>
      <c r="I104" s="103" t="str">
        <f t="shared" si="16"/>
        <v>x</v>
      </c>
    </row>
    <row r="105" spans="1:9" ht="18" customHeight="1">
      <c r="A105" s="104" t="s">
        <v>160</v>
      </c>
      <c r="B105" s="105" t="s">
        <v>45</v>
      </c>
      <c r="C105" s="106">
        <f t="shared" si="17"/>
        <v>8.119999999999997</v>
      </c>
      <c r="D105" s="110"/>
      <c r="E105" s="103" t="str">
        <f t="shared" si="14"/>
        <v> </v>
      </c>
      <c r="F105" s="103" t="str">
        <f t="shared" si="15"/>
        <v> </v>
      </c>
      <c r="G105" s="103">
        <f t="shared" si="15"/>
        <v>0</v>
      </c>
      <c r="H105" s="103" t="str">
        <f t="shared" si="15"/>
        <v> </v>
      </c>
      <c r="I105" s="103" t="str">
        <f t="shared" si="16"/>
        <v>x</v>
      </c>
    </row>
    <row r="106" spans="1:9" ht="18" customHeight="1">
      <c r="A106" s="104" t="s">
        <v>161</v>
      </c>
      <c r="B106" s="105" t="s">
        <v>42</v>
      </c>
      <c r="C106" s="106">
        <f t="shared" si="17"/>
        <v>8.129999999999997</v>
      </c>
      <c r="D106" s="110"/>
      <c r="E106" s="103" t="str">
        <f t="shared" si="14"/>
        <v> </v>
      </c>
      <c r="F106" s="103" t="str">
        <f t="shared" si="15"/>
        <v> </v>
      </c>
      <c r="G106" s="103">
        <f t="shared" si="15"/>
        <v>0</v>
      </c>
      <c r="H106" s="103" t="str">
        <f t="shared" si="15"/>
        <v> </v>
      </c>
      <c r="I106" s="103" t="str">
        <f t="shared" si="16"/>
        <v>x</v>
      </c>
    </row>
    <row r="107" spans="1:9" ht="18" customHeight="1">
      <c r="A107" s="104" t="s">
        <v>162</v>
      </c>
      <c r="B107" s="105" t="s">
        <v>2</v>
      </c>
      <c r="C107" s="106">
        <f t="shared" si="17"/>
        <v>8.139999999999997</v>
      </c>
      <c r="D107" s="110"/>
      <c r="E107" s="103" t="str">
        <f t="shared" si="14"/>
        <v> </v>
      </c>
      <c r="F107" s="103" t="str">
        <f t="shared" si="15"/>
        <v> </v>
      </c>
      <c r="G107" s="103">
        <f t="shared" si="15"/>
        <v>0</v>
      </c>
      <c r="H107" s="103" t="str">
        <f t="shared" si="15"/>
        <v> </v>
      </c>
      <c r="I107" s="103" t="str">
        <f t="shared" si="16"/>
        <v>x</v>
      </c>
    </row>
    <row r="108" spans="1:9" ht="18" customHeight="1">
      <c r="A108" s="104" t="s">
        <v>163</v>
      </c>
      <c r="B108" s="105" t="s">
        <v>4</v>
      </c>
      <c r="C108" s="106">
        <f t="shared" si="17"/>
        <v>8.149999999999997</v>
      </c>
      <c r="D108" s="110"/>
      <c r="E108" s="103" t="str">
        <f t="shared" si="14"/>
        <v> </v>
      </c>
      <c r="F108" s="103" t="str">
        <f t="shared" si="15"/>
        <v> </v>
      </c>
      <c r="G108" s="103">
        <f t="shared" si="15"/>
        <v>0</v>
      </c>
      <c r="H108" s="103" t="str">
        <f t="shared" si="15"/>
        <v> </v>
      </c>
      <c r="I108" s="103" t="str">
        <f t="shared" si="16"/>
        <v>x</v>
      </c>
    </row>
    <row r="109" spans="1:9" ht="18" customHeight="1">
      <c r="A109" s="104" t="s">
        <v>41</v>
      </c>
      <c r="B109" s="105" t="s">
        <v>147</v>
      </c>
      <c r="C109" s="106">
        <f t="shared" si="17"/>
        <v>8.159999999999997</v>
      </c>
      <c r="D109" s="110"/>
      <c r="E109" s="103" t="str">
        <f t="shared" si="14"/>
        <v> </v>
      </c>
      <c r="F109" s="103" t="str">
        <f t="shared" si="15"/>
        <v> </v>
      </c>
      <c r="G109" s="103">
        <f t="shared" si="15"/>
        <v>0</v>
      </c>
      <c r="H109" s="103" t="str">
        <f t="shared" si="15"/>
        <v> </v>
      </c>
      <c r="I109" s="103" t="str">
        <f t="shared" si="16"/>
        <v>x</v>
      </c>
    </row>
    <row r="110" spans="1:9" ht="18" customHeight="1">
      <c r="A110" s="104" t="s">
        <v>164</v>
      </c>
      <c r="B110" s="105" t="s">
        <v>165</v>
      </c>
      <c r="C110" s="106">
        <f t="shared" si="17"/>
        <v>8.169999999999996</v>
      </c>
      <c r="D110" s="110"/>
      <c r="E110" s="103" t="str">
        <f t="shared" si="14"/>
        <v> </v>
      </c>
      <c r="F110" s="103" t="str">
        <f aca="true" t="shared" si="18" ref="F110:H111">F$6</f>
        <v> </v>
      </c>
      <c r="G110" s="103">
        <f t="shared" si="18"/>
        <v>0</v>
      </c>
      <c r="H110" s="103" t="str">
        <f t="shared" si="18"/>
        <v> </v>
      </c>
      <c r="I110" s="103" t="str">
        <f t="shared" si="16"/>
        <v>x</v>
      </c>
    </row>
    <row r="111" spans="1:9" ht="18" customHeight="1">
      <c r="A111" s="104" t="s">
        <v>167</v>
      </c>
      <c r="B111" s="105" t="s">
        <v>166</v>
      </c>
      <c r="C111" s="106">
        <f t="shared" si="17"/>
        <v>8.179999999999996</v>
      </c>
      <c r="D111" s="110"/>
      <c r="E111" s="103" t="str">
        <f t="shared" si="14"/>
        <v> </v>
      </c>
      <c r="F111" s="103" t="str">
        <f t="shared" si="18"/>
        <v> </v>
      </c>
      <c r="G111" s="103">
        <f t="shared" si="18"/>
        <v>0</v>
      </c>
      <c r="H111" s="103" t="str">
        <f t="shared" si="18"/>
        <v> </v>
      </c>
      <c r="I111" s="103" t="str">
        <f t="shared" si="16"/>
        <v>x</v>
      </c>
    </row>
    <row r="112" spans="1:9" ht="18" customHeight="1">
      <c r="A112" s="104" t="s">
        <v>168</v>
      </c>
      <c r="B112" s="105" t="s">
        <v>10</v>
      </c>
      <c r="C112" s="106">
        <f t="shared" si="17"/>
        <v>8.189999999999996</v>
      </c>
      <c r="D112" s="110"/>
      <c r="E112" s="103"/>
      <c r="F112" s="103"/>
      <c r="G112" s="103"/>
      <c r="H112" s="103"/>
      <c r="I112" s="103" t="str">
        <f t="shared" si="16"/>
        <v>x</v>
      </c>
    </row>
    <row r="113" spans="1:9" ht="18" customHeight="1">
      <c r="A113" s="104" t="s">
        <v>169</v>
      </c>
      <c r="B113" s="105" t="s">
        <v>6</v>
      </c>
      <c r="C113" s="106">
        <f t="shared" si="17"/>
        <v>8.199999999999996</v>
      </c>
      <c r="D113" s="110"/>
      <c r="E113" s="103"/>
      <c r="F113" s="103"/>
      <c r="G113" s="103"/>
      <c r="H113" s="103"/>
      <c r="I113" s="103" t="str">
        <f t="shared" si="16"/>
        <v>x</v>
      </c>
    </row>
    <row r="114" spans="1:9" ht="18" customHeight="1">
      <c r="A114" s="104" t="s">
        <v>43</v>
      </c>
      <c r="B114" s="105" t="s">
        <v>9</v>
      </c>
      <c r="C114" s="106">
        <f t="shared" si="17"/>
        <v>8.209999999999996</v>
      </c>
      <c r="D114" s="110"/>
      <c r="E114" s="103"/>
      <c r="F114" s="103"/>
      <c r="G114" s="103"/>
      <c r="H114" s="103"/>
      <c r="I114" s="103" t="str">
        <f t="shared" si="16"/>
        <v>x</v>
      </c>
    </row>
    <row r="115" spans="1:9" ht="18" customHeight="1">
      <c r="A115" s="104" t="s">
        <v>170</v>
      </c>
      <c r="B115" s="105" t="s">
        <v>37</v>
      </c>
      <c r="C115" s="106">
        <f t="shared" si="17"/>
        <v>8.219999999999995</v>
      </c>
      <c r="D115" s="110"/>
      <c r="E115" s="103"/>
      <c r="F115" s="103"/>
      <c r="G115" s="103"/>
      <c r="H115" s="103"/>
      <c r="I115" s="103" t="str">
        <f t="shared" si="16"/>
        <v>x</v>
      </c>
    </row>
    <row r="116" spans="1:9" ht="18" customHeight="1">
      <c r="A116" s="104" t="s">
        <v>171</v>
      </c>
      <c r="B116" s="105" t="s">
        <v>9</v>
      </c>
      <c r="C116" s="106">
        <f t="shared" si="17"/>
        <v>8.229999999999995</v>
      </c>
      <c r="D116" s="110"/>
      <c r="E116" s="103"/>
      <c r="F116" s="103"/>
      <c r="G116" s="103"/>
      <c r="H116" s="103"/>
      <c r="I116" s="103" t="str">
        <f t="shared" si="16"/>
        <v>x</v>
      </c>
    </row>
    <row r="117" spans="1:9" ht="18" customHeight="1">
      <c r="A117" s="104" t="s">
        <v>172</v>
      </c>
      <c r="B117" s="105" t="s">
        <v>4</v>
      </c>
      <c r="C117" s="106">
        <f t="shared" si="17"/>
        <v>8.239999999999995</v>
      </c>
      <c r="D117" s="110"/>
      <c r="E117" s="103"/>
      <c r="F117" s="103"/>
      <c r="G117" s="103"/>
      <c r="H117" s="103"/>
      <c r="I117" s="103" t="str">
        <f t="shared" si="16"/>
        <v>x</v>
      </c>
    </row>
    <row r="118" spans="1:9" ht="18" customHeight="1">
      <c r="A118" s="104" t="s">
        <v>173</v>
      </c>
      <c r="B118" s="105" t="s">
        <v>174</v>
      </c>
      <c r="C118" s="106">
        <f t="shared" si="17"/>
        <v>8.249999999999995</v>
      </c>
      <c r="D118" s="107"/>
      <c r="E118" s="103"/>
      <c r="F118" s="103"/>
      <c r="G118" s="103">
        <f>G$6</f>
        <v>0</v>
      </c>
      <c r="H118" s="103" t="str">
        <f>H$6</f>
        <v> </v>
      </c>
      <c r="I118" s="103" t="str">
        <f t="shared" si="16"/>
        <v>x</v>
      </c>
    </row>
    <row r="119" spans="1:12" ht="99.75" customHeight="1">
      <c r="A119" s="17"/>
      <c r="B119" s="17"/>
      <c r="C119" s="17"/>
      <c r="E119" s="17"/>
      <c r="F119" s="17"/>
      <c r="G119" s="17"/>
      <c r="H119" s="17"/>
      <c r="I119" s="17"/>
      <c r="J119" s="17"/>
      <c r="K119" s="17"/>
      <c r="L119" s="17" t="s">
        <v>23</v>
      </c>
    </row>
  </sheetData>
  <mergeCells count="4">
    <mergeCell ref="D2:H2"/>
    <mergeCell ref="D33:H33"/>
    <mergeCell ref="D90:H90"/>
    <mergeCell ref="D64:H64"/>
  </mergeCells>
  <printOptions horizontalCentered="1" verticalCentered="1"/>
  <pageMargins left="0.25" right="0.25" top="0.25" bottom="0.25" header="0" footer="0"/>
  <pageSetup horizontalDpi="360" verticalDpi="360" orientation="portrait" scale="95" r:id="rId1"/>
  <rowBreaks count="3" manualBreakCount="3">
    <brk id="31" max="9" man="1"/>
    <brk id="62" max="9" man="1"/>
    <brk id="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9"/>
  <sheetViews>
    <sheetView workbookViewId="0" topLeftCell="A54">
      <selection activeCell="E6" sqref="E6"/>
    </sheetView>
  </sheetViews>
  <sheetFormatPr defaultColWidth="9.140625" defaultRowHeight="12.75"/>
  <cols>
    <col min="1" max="1" width="13.7109375" style="25" customWidth="1"/>
    <col min="2" max="2" width="10.7109375" style="25" customWidth="1"/>
    <col min="3" max="3" width="5.7109375" style="25" customWidth="1"/>
    <col min="4" max="4" width="6.7109375" style="25" customWidth="1"/>
    <col min="6" max="6" width="6.7109375" style="26" customWidth="1"/>
    <col min="7" max="7" width="8.7109375" style="26" customWidth="1"/>
    <col min="8" max="8" width="2.7109375" style="26" customWidth="1"/>
    <col min="9" max="9" width="10.7109375" style="26" customWidth="1"/>
    <col min="10" max="10" width="2.7109375" style="26" customWidth="1"/>
    <col min="11" max="11" width="10.7109375" style="26" customWidth="1"/>
    <col min="12" max="12" width="5.7109375" style="29" customWidth="1"/>
    <col min="13" max="14" width="6.7109375" style="26" customWidth="1"/>
    <col min="15" max="15" width="2.7109375" style="26" customWidth="1"/>
    <col min="16" max="17" width="6.7109375" style="26" customWidth="1"/>
    <col min="18" max="18" width="2.7109375" style="26" customWidth="1"/>
    <col min="19" max="20" width="6.7109375" style="26" customWidth="1"/>
    <col min="21" max="16384" width="10.00390625" style="26" customWidth="1"/>
  </cols>
  <sheetData>
    <row r="1" spans="9:11" ht="14.25" thickBot="1">
      <c r="I1" s="27" t="s">
        <v>26</v>
      </c>
      <c r="K1" s="28" t="s">
        <v>27</v>
      </c>
    </row>
    <row r="2" spans="6:11" ht="13.5">
      <c r="F2" s="26" t="s">
        <v>28</v>
      </c>
      <c r="G2" s="30">
        <f>((K2-K3)/(I2-I3))</f>
        <v>1.6666666666666667</v>
      </c>
      <c r="I2" s="31">
        <v>60</v>
      </c>
      <c r="J2" s="25"/>
      <c r="K2" s="32">
        <v>100</v>
      </c>
    </row>
    <row r="3" spans="6:11" ht="14.25" thickBot="1">
      <c r="F3" s="26" t="s">
        <v>29</v>
      </c>
      <c r="G3" s="30">
        <f>(K2-(G2*I2))</f>
        <v>0</v>
      </c>
      <c r="I3" s="33">
        <v>30</v>
      </c>
      <c r="J3" s="25"/>
      <c r="K3" s="34">
        <v>50</v>
      </c>
    </row>
    <row r="4" spans="7:11" ht="13.5">
      <c r="G4" s="35" t="s">
        <v>30</v>
      </c>
      <c r="H4" s="36"/>
      <c r="I4" s="37">
        <v>66</v>
      </c>
      <c r="K4" s="38">
        <f>($G$2*I4+$G$3)</f>
        <v>110</v>
      </c>
    </row>
    <row r="5" spans="6:11" ht="14.25" thickBot="1">
      <c r="F5" s="25"/>
      <c r="G5" s="35" t="s">
        <v>31</v>
      </c>
      <c r="H5" s="39"/>
      <c r="I5" s="40">
        <v>26</v>
      </c>
      <c r="J5" s="25"/>
      <c r="K5" s="41">
        <f>($G$2*I5+$G$3)</f>
        <v>43.333333333333336</v>
      </c>
    </row>
    <row r="6" spans="6:12" ht="13.5">
      <c r="F6" s="25"/>
      <c r="G6" s="25"/>
      <c r="H6" s="39"/>
      <c r="L6" s="26"/>
    </row>
    <row r="7" spans="6:12" ht="13.5">
      <c r="F7" s="36" t="s">
        <v>32</v>
      </c>
      <c r="G7" s="36"/>
      <c r="H7" s="36"/>
      <c r="I7" s="27">
        <f>AVERAGE(I11:I90)</f>
        <v>49.904411764705884</v>
      </c>
      <c r="J7" s="27"/>
      <c r="K7" s="42">
        <f>AVERAGE(K11:K90)</f>
        <v>83.1740196078431</v>
      </c>
      <c r="L7" s="26"/>
    </row>
    <row r="8" spans="6:12" ht="13.5">
      <c r="F8" s="36"/>
      <c r="G8" s="36"/>
      <c r="H8" s="36"/>
      <c r="I8" s="27"/>
      <c r="J8" s="27"/>
      <c r="K8" s="42"/>
      <c r="L8" s="26"/>
    </row>
    <row r="9" spans="6:20" ht="13.5">
      <c r="F9" s="25"/>
      <c r="G9" s="25"/>
      <c r="H9" s="25"/>
      <c r="I9" s="43" t="s">
        <v>33</v>
      </c>
      <c r="J9" s="44"/>
      <c r="K9" s="43" t="s">
        <v>34</v>
      </c>
      <c r="L9" s="45"/>
      <c r="M9" s="28"/>
      <c r="N9" s="28"/>
      <c r="O9" s="28"/>
      <c r="P9" s="28"/>
      <c r="Q9" s="28"/>
      <c r="R9" s="28"/>
      <c r="S9" s="28"/>
      <c r="T9" s="28"/>
    </row>
    <row r="10" spans="9:20" ht="13.5">
      <c r="I10" s="46"/>
      <c r="J10" s="47"/>
      <c r="K10" s="47"/>
      <c r="L10" s="45"/>
      <c r="M10" s="47"/>
      <c r="N10" s="47"/>
      <c r="O10" s="48"/>
      <c r="P10" s="47"/>
      <c r="Q10" s="47"/>
      <c r="R10" s="47"/>
      <c r="S10" s="47"/>
      <c r="T10" s="47"/>
    </row>
    <row r="11" spans="1:20" ht="13.5">
      <c r="A11" s="104" t="s">
        <v>51</v>
      </c>
      <c r="B11" s="105" t="s">
        <v>12</v>
      </c>
      <c r="C11" s="106">
        <v>1</v>
      </c>
      <c r="D11" s="5"/>
      <c r="F11" s="36"/>
      <c r="H11" s="52"/>
      <c r="I11" s="47">
        <v>45.5</v>
      </c>
      <c r="J11" s="47"/>
      <c r="K11" s="53">
        <f aca="true" t="shared" si="0" ref="K11:K74">($G$2*I11+$G$3)</f>
        <v>75.83333333333334</v>
      </c>
      <c r="L11" s="45"/>
      <c r="M11" s="47"/>
      <c r="N11" s="53"/>
      <c r="O11" s="47"/>
      <c r="P11" s="53"/>
      <c r="Q11" s="53"/>
      <c r="R11" s="47"/>
      <c r="S11" s="47"/>
      <c r="T11" s="53"/>
    </row>
    <row r="12" spans="1:20" ht="13.5">
      <c r="A12" s="104" t="s">
        <v>52</v>
      </c>
      <c r="B12" s="105" t="s">
        <v>53</v>
      </c>
      <c r="C12" s="106">
        <v>2</v>
      </c>
      <c r="D12" s="5"/>
      <c r="F12" s="36"/>
      <c r="H12" s="52"/>
      <c r="I12" s="47">
        <v>49.5</v>
      </c>
      <c r="J12" s="47"/>
      <c r="K12" s="53">
        <f t="shared" si="0"/>
        <v>82.5</v>
      </c>
      <c r="L12" s="45"/>
      <c r="M12" s="47"/>
      <c r="N12" s="53"/>
      <c r="O12" s="47"/>
      <c r="P12" s="53"/>
      <c r="Q12" s="53"/>
      <c r="R12" s="47"/>
      <c r="S12" s="47"/>
      <c r="T12" s="53"/>
    </row>
    <row r="13" spans="1:20" ht="13.5">
      <c r="A13" s="104" t="s">
        <v>54</v>
      </c>
      <c r="B13" s="105" t="s">
        <v>0</v>
      </c>
      <c r="C13" s="106">
        <v>3</v>
      </c>
      <c r="D13" s="5"/>
      <c r="F13" s="36"/>
      <c r="H13" s="52"/>
      <c r="I13" s="47">
        <v>42.5</v>
      </c>
      <c r="J13" s="47"/>
      <c r="K13" s="53">
        <f t="shared" si="0"/>
        <v>70.83333333333334</v>
      </c>
      <c r="L13" s="45"/>
      <c r="M13" s="47"/>
      <c r="N13" s="53"/>
      <c r="O13" s="47"/>
      <c r="P13" s="53"/>
      <c r="Q13" s="53"/>
      <c r="R13" s="47"/>
      <c r="S13" s="47"/>
      <c r="T13" s="53"/>
    </row>
    <row r="14" spans="1:20" ht="13.5">
      <c r="A14" s="104" t="s">
        <v>57</v>
      </c>
      <c r="B14" s="105" t="s">
        <v>13</v>
      </c>
      <c r="C14" s="106">
        <v>4</v>
      </c>
      <c r="D14" s="5"/>
      <c r="F14" s="36"/>
      <c r="H14" s="52"/>
      <c r="I14" s="47">
        <v>59</v>
      </c>
      <c r="J14" s="47"/>
      <c r="K14" s="53">
        <f t="shared" si="0"/>
        <v>98.33333333333334</v>
      </c>
      <c r="L14" s="45"/>
      <c r="M14" s="47"/>
      <c r="N14" s="53"/>
      <c r="O14" s="47"/>
      <c r="P14" s="53"/>
      <c r="Q14" s="53"/>
      <c r="R14" s="47"/>
      <c r="S14" s="47"/>
      <c r="T14" s="53"/>
    </row>
    <row r="15" spans="1:20" ht="13.5">
      <c r="A15" s="104" t="s">
        <v>58</v>
      </c>
      <c r="B15" s="105" t="s">
        <v>13</v>
      </c>
      <c r="C15" s="106">
        <v>5</v>
      </c>
      <c r="D15" s="5"/>
      <c r="F15" s="36"/>
      <c r="H15" s="52"/>
      <c r="I15" s="47">
        <v>50</v>
      </c>
      <c r="J15" s="47"/>
      <c r="K15" s="53">
        <f t="shared" si="0"/>
        <v>83.33333333333334</v>
      </c>
      <c r="L15" s="45"/>
      <c r="M15" s="47"/>
      <c r="N15" s="53"/>
      <c r="O15" s="47"/>
      <c r="P15" s="53"/>
      <c r="Q15" s="53"/>
      <c r="R15" s="47"/>
      <c r="S15" s="47"/>
      <c r="T15" s="53"/>
    </row>
    <row r="16" spans="1:20" ht="13.5">
      <c r="A16" s="104" t="s">
        <v>61</v>
      </c>
      <c r="B16" s="105" t="s">
        <v>3</v>
      </c>
      <c r="C16" s="106">
        <v>6</v>
      </c>
      <c r="D16" s="5"/>
      <c r="F16" s="36"/>
      <c r="H16" s="52"/>
      <c r="I16" s="47">
        <v>54</v>
      </c>
      <c r="J16" s="47"/>
      <c r="K16" s="53">
        <f t="shared" si="0"/>
        <v>90</v>
      </c>
      <c r="L16" s="45"/>
      <c r="M16" s="47"/>
      <c r="N16" s="53"/>
      <c r="O16" s="47"/>
      <c r="P16" s="53"/>
      <c r="Q16" s="53"/>
      <c r="R16" s="47"/>
      <c r="S16" s="47"/>
      <c r="T16" s="53"/>
    </row>
    <row r="17" spans="1:20" ht="13.5">
      <c r="A17" s="104" t="s">
        <v>62</v>
      </c>
      <c r="B17" s="105" t="s">
        <v>5</v>
      </c>
      <c r="C17" s="106">
        <v>7</v>
      </c>
      <c r="D17" s="5"/>
      <c r="F17" s="36"/>
      <c r="H17" s="52"/>
      <c r="I17" s="47">
        <v>44.5</v>
      </c>
      <c r="J17" s="47"/>
      <c r="K17" s="53">
        <f t="shared" si="0"/>
        <v>74.16666666666667</v>
      </c>
      <c r="L17" s="45"/>
      <c r="M17" s="47"/>
      <c r="N17" s="53"/>
      <c r="O17" s="47"/>
      <c r="P17" s="53"/>
      <c r="Q17" s="53"/>
      <c r="R17" s="47"/>
      <c r="S17" s="47"/>
      <c r="T17" s="53"/>
    </row>
    <row r="18" spans="1:20" ht="13.5">
      <c r="A18" s="104" t="s">
        <v>63</v>
      </c>
      <c r="B18" s="105" t="s">
        <v>64</v>
      </c>
      <c r="C18" s="106">
        <v>8</v>
      </c>
      <c r="D18" s="5"/>
      <c r="F18" s="36"/>
      <c r="H18" s="52"/>
      <c r="I18" s="47">
        <v>39.5</v>
      </c>
      <c r="J18" s="47"/>
      <c r="K18" s="53">
        <f t="shared" si="0"/>
        <v>65.83333333333334</v>
      </c>
      <c r="L18" s="45"/>
      <c r="M18" s="47"/>
      <c r="N18" s="53"/>
      <c r="O18" s="47"/>
      <c r="P18" s="53"/>
      <c r="Q18" s="53"/>
      <c r="R18" s="47"/>
      <c r="S18" s="47"/>
      <c r="T18" s="53"/>
    </row>
    <row r="19" spans="1:20" ht="13.5">
      <c r="A19" s="104" t="s">
        <v>65</v>
      </c>
      <c r="B19" s="105" t="s">
        <v>66</v>
      </c>
      <c r="C19" s="106">
        <v>9</v>
      </c>
      <c r="D19" s="5"/>
      <c r="F19" s="36"/>
      <c r="H19" s="52"/>
      <c r="I19" s="47">
        <v>48.5</v>
      </c>
      <c r="J19" s="47"/>
      <c r="K19" s="53">
        <f t="shared" si="0"/>
        <v>80.83333333333334</v>
      </c>
      <c r="L19" s="45"/>
      <c r="M19" s="47"/>
      <c r="N19" s="53"/>
      <c r="O19" s="47"/>
      <c r="P19" s="53"/>
      <c r="Q19" s="53"/>
      <c r="R19" s="47"/>
      <c r="S19" s="47"/>
      <c r="T19" s="53"/>
    </row>
    <row r="20" spans="1:20" ht="13.5">
      <c r="A20" s="104" t="s">
        <v>67</v>
      </c>
      <c r="B20" s="105" t="s">
        <v>1</v>
      </c>
      <c r="C20" s="106">
        <v>10</v>
      </c>
      <c r="D20" s="5"/>
      <c r="F20" s="36"/>
      <c r="H20" s="52"/>
      <c r="I20" s="47">
        <v>40.5</v>
      </c>
      <c r="J20" s="47"/>
      <c r="K20" s="53">
        <f t="shared" si="0"/>
        <v>67.5</v>
      </c>
      <c r="L20" s="45"/>
      <c r="M20" s="47"/>
      <c r="N20" s="53"/>
      <c r="O20" s="47"/>
      <c r="P20" s="53"/>
      <c r="Q20" s="53"/>
      <c r="R20" s="47"/>
      <c r="S20" s="47"/>
      <c r="T20" s="53"/>
    </row>
    <row r="21" spans="1:20" ht="13.5">
      <c r="A21" s="104" t="s">
        <v>69</v>
      </c>
      <c r="B21" s="105" t="s">
        <v>12</v>
      </c>
      <c r="C21" s="106">
        <v>11</v>
      </c>
      <c r="D21" s="5"/>
      <c r="F21" s="36"/>
      <c r="H21" s="52"/>
      <c r="I21" s="47">
        <v>48</v>
      </c>
      <c r="J21" s="47"/>
      <c r="K21" s="53">
        <f t="shared" si="0"/>
        <v>80</v>
      </c>
      <c r="L21" s="45"/>
      <c r="M21" s="47"/>
      <c r="N21" s="53"/>
      <c r="O21" s="47"/>
      <c r="P21" s="53"/>
      <c r="Q21" s="53"/>
      <c r="R21" s="47"/>
      <c r="S21" s="47"/>
      <c r="T21" s="53"/>
    </row>
    <row r="22" spans="1:20" ht="13.5">
      <c r="A22" s="104" t="s">
        <v>72</v>
      </c>
      <c r="B22" s="105" t="s">
        <v>73</v>
      </c>
      <c r="C22" s="106">
        <v>12</v>
      </c>
      <c r="D22" s="5"/>
      <c r="F22" s="36"/>
      <c r="H22" s="52"/>
      <c r="I22" s="47">
        <v>55</v>
      </c>
      <c r="J22" s="47"/>
      <c r="K22" s="53">
        <f t="shared" si="0"/>
        <v>91.66666666666667</v>
      </c>
      <c r="L22" s="45"/>
      <c r="M22" s="47"/>
      <c r="N22" s="53"/>
      <c r="O22" s="47"/>
      <c r="P22" s="53"/>
      <c r="Q22" s="53"/>
      <c r="R22" s="47"/>
      <c r="S22" s="47"/>
      <c r="T22" s="53"/>
    </row>
    <row r="23" spans="1:20" ht="13.5">
      <c r="A23" s="104" t="s">
        <v>74</v>
      </c>
      <c r="B23" s="105" t="s">
        <v>75</v>
      </c>
      <c r="C23" s="106">
        <v>13</v>
      </c>
      <c r="D23" s="5"/>
      <c r="F23" s="36"/>
      <c r="H23" s="52"/>
      <c r="I23" s="47">
        <v>37</v>
      </c>
      <c r="J23" s="47"/>
      <c r="K23" s="53">
        <f t="shared" si="0"/>
        <v>61.66666666666667</v>
      </c>
      <c r="L23" s="45"/>
      <c r="M23" s="47"/>
      <c r="N23" s="53"/>
      <c r="O23" s="47"/>
      <c r="P23" s="53"/>
      <c r="Q23" s="53"/>
      <c r="R23" s="47"/>
      <c r="S23" s="47"/>
      <c r="T23" s="53"/>
    </row>
    <row r="24" spans="1:20" ht="13.5">
      <c r="A24" s="104" t="s">
        <v>76</v>
      </c>
      <c r="B24" s="105" t="s">
        <v>44</v>
      </c>
      <c r="C24" s="106">
        <v>14</v>
      </c>
      <c r="D24" s="5"/>
      <c r="F24" s="36"/>
      <c r="H24" s="52"/>
      <c r="I24" s="47">
        <v>44</v>
      </c>
      <c r="J24" s="47"/>
      <c r="K24" s="53">
        <f t="shared" si="0"/>
        <v>73.33333333333334</v>
      </c>
      <c r="L24" s="45"/>
      <c r="M24" s="47"/>
      <c r="N24" s="53"/>
      <c r="O24" s="47"/>
      <c r="P24" s="53"/>
      <c r="Q24" s="53"/>
      <c r="R24" s="47"/>
      <c r="S24" s="47"/>
      <c r="T24" s="53"/>
    </row>
    <row r="25" spans="1:20" ht="13.5">
      <c r="A25" s="104" t="s">
        <v>77</v>
      </c>
      <c r="B25" s="105" t="s">
        <v>2</v>
      </c>
      <c r="C25" s="106">
        <v>15</v>
      </c>
      <c r="D25" s="5"/>
      <c r="F25" s="36"/>
      <c r="H25" s="52"/>
      <c r="I25" s="47">
        <v>58</v>
      </c>
      <c r="J25" s="47"/>
      <c r="K25" s="53">
        <f t="shared" si="0"/>
        <v>96.66666666666667</v>
      </c>
      <c r="L25" s="45"/>
      <c r="M25" s="47"/>
      <c r="N25" s="53"/>
      <c r="O25" s="47"/>
      <c r="P25" s="53"/>
      <c r="Q25" s="53"/>
      <c r="R25" s="47"/>
      <c r="S25" s="47"/>
      <c r="T25" s="53"/>
    </row>
    <row r="26" spans="1:20" ht="13.5">
      <c r="A26" s="104" t="s">
        <v>78</v>
      </c>
      <c r="B26" s="105" t="s">
        <v>1</v>
      </c>
      <c r="C26" s="106">
        <v>16</v>
      </c>
      <c r="D26" s="5"/>
      <c r="F26" s="36"/>
      <c r="H26" s="52"/>
      <c r="I26" s="47">
        <v>57</v>
      </c>
      <c r="J26" s="47"/>
      <c r="K26" s="53">
        <f t="shared" si="0"/>
        <v>95</v>
      </c>
      <c r="L26" s="45"/>
      <c r="M26" s="47"/>
      <c r="N26" s="53"/>
      <c r="O26" s="47"/>
      <c r="P26" s="53"/>
      <c r="Q26" s="53"/>
      <c r="R26" s="47"/>
      <c r="S26" s="47"/>
      <c r="T26" s="53"/>
    </row>
    <row r="27" spans="1:20" ht="13.5">
      <c r="A27" s="104" t="s">
        <v>79</v>
      </c>
      <c r="B27" s="105" t="s">
        <v>80</v>
      </c>
      <c r="C27" s="106">
        <v>17</v>
      </c>
      <c r="D27" s="5"/>
      <c r="F27" s="36"/>
      <c r="H27" s="52"/>
      <c r="I27" s="47">
        <v>66</v>
      </c>
      <c r="J27" s="47"/>
      <c r="K27" s="53">
        <f t="shared" si="0"/>
        <v>110</v>
      </c>
      <c r="L27" s="45"/>
      <c r="M27" s="47"/>
      <c r="N27" s="53"/>
      <c r="O27" s="47"/>
      <c r="P27" s="53"/>
      <c r="Q27" s="53"/>
      <c r="R27" s="47"/>
      <c r="S27" s="47"/>
      <c r="T27" s="53"/>
    </row>
    <row r="28" spans="1:20" ht="13.5">
      <c r="A28" s="104" t="s">
        <v>81</v>
      </c>
      <c r="B28" s="105" t="s">
        <v>82</v>
      </c>
      <c r="C28" s="106">
        <v>18</v>
      </c>
      <c r="D28" s="5"/>
      <c r="F28" s="36"/>
      <c r="H28" s="52"/>
      <c r="I28" s="47">
        <v>57.5</v>
      </c>
      <c r="J28" s="47"/>
      <c r="K28" s="53">
        <f t="shared" si="0"/>
        <v>95.83333333333334</v>
      </c>
      <c r="L28" s="45"/>
      <c r="M28" s="47"/>
      <c r="N28" s="53"/>
      <c r="O28" s="47"/>
      <c r="P28" s="53"/>
      <c r="Q28" s="53"/>
      <c r="R28" s="47"/>
      <c r="S28" s="47"/>
      <c r="T28" s="53"/>
    </row>
    <row r="29" spans="1:20" ht="13.5">
      <c r="A29" s="104" t="s">
        <v>83</v>
      </c>
      <c r="B29" s="105" t="s">
        <v>14</v>
      </c>
      <c r="C29" s="106">
        <v>19</v>
      </c>
      <c r="D29" s="5"/>
      <c r="F29" s="36"/>
      <c r="H29" s="52"/>
      <c r="I29" s="47">
        <v>45.5</v>
      </c>
      <c r="J29" s="47"/>
      <c r="K29" s="53">
        <f t="shared" si="0"/>
        <v>75.83333333333334</v>
      </c>
      <c r="L29" s="45"/>
      <c r="M29" s="47"/>
      <c r="N29" s="53"/>
      <c r="O29" s="47"/>
      <c r="P29" s="53"/>
      <c r="Q29" s="53"/>
      <c r="R29" s="47"/>
      <c r="S29" s="47"/>
      <c r="T29" s="53"/>
    </row>
    <row r="30" spans="1:20" ht="13.5">
      <c r="A30" s="104" t="s">
        <v>84</v>
      </c>
      <c r="B30" s="105" t="s">
        <v>75</v>
      </c>
      <c r="C30" s="106">
        <v>20</v>
      </c>
      <c r="D30" s="5"/>
      <c r="F30" s="36"/>
      <c r="H30" s="52"/>
      <c r="I30" s="47">
        <v>45</v>
      </c>
      <c r="J30" s="47"/>
      <c r="K30" s="53">
        <f t="shared" si="0"/>
        <v>75</v>
      </c>
      <c r="L30" s="45"/>
      <c r="M30" s="47"/>
      <c r="N30" s="53"/>
      <c r="O30" s="47"/>
      <c r="P30" s="53"/>
      <c r="Q30" s="53"/>
      <c r="R30" s="47"/>
      <c r="S30" s="47"/>
      <c r="T30" s="53"/>
    </row>
    <row r="31" spans="1:20" ht="13.5">
      <c r="A31" s="104" t="s">
        <v>85</v>
      </c>
      <c r="B31" s="105" t="s">
        <v>4</v>
      </c>
      <c r="C31" s="106">
        <v>21</v>
      </c>
      <c r="D31" s="5"/>
      <c r="F31" s="36"/>
      <c r="H31" s="52"/>
      <c r="I31" s="47">
        <v>46</v>
      </c>
      <c r="J31" s="47"/>
      <c r="K31" s="53">
        <f t="shared" si="0"/>
        <v>76.66666666666667</v>
      </c>
      <c r="L31" s="45"/>
      <c r="M31" s="47"/>
      <c r="N31" s="53"/>
      <c r="O31" s="47"/>
      <c r="P31" s="53"/>
      <c r="Q31" s="53"/>
      <c r="R31" s="47"/>
      <c r="S31" s="47"/>
      <c r="T31" s="53"/>
    </row>
    <row r="32" spans="1:20" ht="13.5">
      <c r="A32" s="104" t="s">
        <v>86</v>
      </c>
      <c r="B32" s="105" t="s">
        <v>64</v>
      </c>
      <c r="C32" s="106">
        <v>22</v>
      </c>
      <c r="D32" s="5"/>
      <c r="F32" s="36"/>
      <c r="H32" s="52"/>
      <c r="I32" s="47">
        <v>56</v>
      </c>
      <c r="J32" s="47"/>
      <c r="K32" s="53">
        <f t="shared" si="0"/>
        <v>93.33333333333334</v>
      </c>
      <c r="L32" s="45"/>
      <c r="M32" s="47"/>
      <c r="N32" s="53"/>
      <c r="O32" s="47"/>
      <c r="P32" s="53"/>
      <c r="Q32" s="53"/>
      <c r="R32" s="47"/>
      <c r="S32" s="47"/>
      <c r="T32" s="53"/>
    </row>
    <row r="33" spans="1:20" ht="13.5">
      <c r="A33" s="104" t="s">
        <v>87</v>
      </c>
      <c r="B33" s="105" t="s">
        <v>88</v>
      </c>
      <c r="C33" s="106">
        <v>23</v>
      </c>
      <c r="D33" s="5"/>
      <c r="F33" s="36"/>
      <c r="H33" s="52"/>
      <c r="I33" s="47">
        <v>45.5</v>
      </c>
      <c r="J33" s="47"/>
      <c r="K33" s="53">
        <f t="shared" si="0"/>
        <v>75.83333333333334</v>
      </c>
      <c r="L33" s="45"/>
      <c r="M33" s="47"/>
      <c r="N33" s="53"/>
      <c r="O33" s="47"/>
      <c r="P33" s="53"/>
      <c r="Q33" s="53"/>
      <c r="R33" s="47"/>
      <c r="S33" s="47"/>
      <c r="T33" s="53"/>
    </row>
    <row r="34" spans="1:20" ht="13.5">
      <c r="A34" s="104" t="s">
        <v>89</v>
      </c>
      <c r="B34" s="105" t="s">
        <v>1</v>
      </c>
      <c r="C34" s="106">
        <v>24</v>
      </c>
      <c r="D34" s="5"/>
      <c r="F34" s="36"/>
      <c r="H34" s="52"/>
      <c r="I34" s="47">
        <v>39</v>
      </c>
      <c r="J34" s="47"/>
      <c r="K34" s="53">
        <f t="shared" si="0"/>
        <v>65</v>
      </c>
      <c r="L34" s="45"/>
      <c r="M34" s="47"/>
      <c r="N34" s="53"/>
      <c r="O34" s="47"/>
      <c r="P34" s="53"/>
      <c r="Q34" s="53"/>
      <c r="R34" s="47"/>
      <c r="S34" s="47"/>
      <c r="T34" s="53"/>
    </row>
    <row r="35" spans="1:20" ht="13.5">
      <c r="A35" s="104" t="s">
        <v>90</v>
      </c>
      <c r="B35" s="105" t="s">
        <v>9</v>
      </c>
      <c r="C35" s="106">
        <v>25</v>
      </c>
      <c r="D35" s="5"/>
      <c r="F35" s="36"/>
      <c r="H35" s="52"/>
      <c r="I35" s="47">
        <v>53</v>
      </c>
      <c r="J35" s="47"/>
      <c r="K35" s="53">
        <f t="shared" si="0"/>
        <v>88.33333333333334</v>
      </c>
      <c r="L35" s="45"/>
      <c r="M35" s="47"/>
      <c r="N35" s="53"/>
      <c r="O35" s="47"/>
      <c r="P35" s="53"/>
      <c r="Q35" s="53"/>
      <c r="R35" s="47"/>
      <c r="S35" s="47"/>
      <c r="T35" s="53"/>
    </row>
    <row r="36" spans="1:20" ht="13.5">
      <c r="A36" s="104" t="s">
        <v>91</v>
      </c>
      <c r="B36" s="105" t="s">
        <v>1</v>
      </c>
      <c r="C36" s="106">
        <v>26</v>
      </c>
      <c r="D36" s="5"/>
      <c r="F36" s="36"/>
      <c r="H36" s="52"/>
      <c r="I36" s="47">
        <v>66</v>
      </c>
      <c r="J36" s="47"/>
      <c r="K36" s="53">
        <f t="shared" si="0"/>
        <v>110</v>
      </c>
      <c r="L36" s="45"/>
      <c r="M36" s="47"/>
      <c r="N36" s="53"/>
      <c r="O36" s="47"/>
      <c r="P36" s="53"/>
      <c r="Q36" s="53"/>
      <c r="R36" s="47"/>
      <c r="S36" s="47"/>
      <c r="T36" s="53"/>
    </row>
    <row r="37" spans="1:20" ht="13.5">
      <c r="A37" s="104" t="s">
        <v>92</v>
      </c>
      <c r="B37" s="105" t="s">
        <v>93</v>
      </c>
      <c r="C37" s="106">
        <v>27</v>
      </c>
      <c r="D37" s="5"/>
      <c r="F37" s="36"/>
      <c r="H37" s="52"/>
      <c r="I37" s="47">
        <v>66</v>
      </c>
      <c r="J37" s="47"/>
      <c r="K37" s="53">
        <f t="shared" si="0"/>
        <v>110</v>
      </c>
      <c r="L37" s="45"/>
      <c r="M37" s="47"/>
      <c r="N37" s="53"/>
      <c r="O37" s="47"/>
      <c r="P37" s="53"/>
      <c r="Q37" s="53"/>
      <c r="R37" s="47"/>
      <c r="S37" s="47"/>
      <c r="T37" s="53"/>
    </row>
    <row r="38" spans="1:20" ht="13.5">
      <c r="A38" s="104" t="s">
        <v>94</v>
      </c>
      <c r="B38" s="105" t="s">
        <v>95</v>
      </c>
      <c r="C38" s="106">
        <v>28</v>
      </c>
      <c r="D38" s="5"/>
      <c r="F38" s="36"/>
      <c r="H38" s="52"/>
      <c r="I38" s="47">
        <v>42</v>
      </c>
      <c r="J38" s="47"/>
      <c r="K38" s="53">
        <f t="shared" si="0"/>
        <v>70</v>
      </c>
      <c r="L38" s="45"/>
      <c r="M38" s="47"/>
      <c r="N38" s="53"/>
      <c r="O38" s="47"/>
      <c r="P38" s="53"/>
      <c r="Q38" s="53"/>
      <c r="R38" s="47"/>
      <c r="S38" s="47"/>
      <c r="T38" s="53"/>
    </row>
    <row r="39" spans="1:20" ht="13.5">
      <c r="A39" s="104" t="s">
        <v>96</v>
      </c>
      <c r="B39" s="105" t="s">
        <v>4</v>
      </c>
      <c r="C39" s="106">
        <v>29</v>
      </c>
      <c r="D39" s="5"/>
      <c r="F39" s="36"/>
      <c r="H39" s="52"/>
      <c r="I39" s="47">
        <v>66</v>
      </c>
      <c r="J39" s="47"/>
      <c r="K39" s="53">
        <f t="shared" si="0"/>
        <v>110</v>
      </c>
      <c r="L39" s="45"/>
      <c r="M39" s="47"/>
      <c r="N39" s="53"/>
      <c r="O39" s="47"/>
      <c r="P39" s="53"/>
      <c r="Q39" s="53"/>
      <c r="R39" s="47"/>
      <c r="S39" s="47"/>
      <c r="T39" s="53"/>
    </row>
    <row r="40" spans="1:20" ht="13.5">
      <c r="A40" s="104" t="s">
        <v>97</v>
      </c>
      <c r="B40" s="105" t="s">
        <v>95</v>
      </c>
      <c r="C40" s="106">
        <v>30</v>
      </c>
      <c r="D40" s="5"/>
      <c r="F40" s="36"/>
      <c r="H40" s="52"/>
      <c r="I40" s="47">
        <v>34.5</v>
      </c>
      <c r="J40" s="47"/>
      <c r="K40" s="53">
        <f t="shared" si="0"/>
        <v>57.5</v>
      </c>
      <c r="L40" s="45"/>
      <c r="M40" s="47"/>
      <c r="N40" s="53"/>
      <c r="O40" s="47"/>
      <c r="P40" s="53"/>
      <c r="Q40" s="53"/>
      <c r="R40" s="47"/>
      <c r="S40" s="47"/>
      <c r="T40" s="53"/>
    </row>
    <row r="41" spans="1:20" ht="13.5">
      <c r="A41" s="104" t="s">
        <v>98</v>
      </c>
      <c r="B41" s="105" t="s">
        <v>99</v>
      </c>
      <c r="C41" s="106">
        <v>31</v>
      </c>
      <c r="D41" s="5"/>
      <c r="F41" s="36"/>
      <c r="H41" s="52"/>
      <c r="I41" s="47">
        <v>47</v>
      </c>
      <c r="J41" s="47"/>
      <c r="K41" s="53">
        <f t="shared" si="0"/>
        <v>78.33333333333334</v>
      </c>
      <c r="L41" s="45"/>
      <c r="M41" s="47"/>
      <c r="N41" s="53"/>
      <c r="O41" s="47"/>
      <c r="P41" s="53"/>
      <c r="Q41" s="53"/>
      <c r="R41" s="47"/>
      <c r="S41" s="47"/>
      <c r="T41" s="53"/>
    </row>
    <row r="42" spans="1:20" ht="13.5">
      <c r="A42" s="104" t="s">
        <v>100</v>
      </c>
      <c r="B42" s="105" t="s">
        <v>4</v>
      </c>
      <c r="C42" s="106">
        <v>32</v>
      </c>
      <c r="D42" s="5"/>
      <c r="F42" s="36"/>
      <c r="H42" s="52"/>
      <c r="I42" s="47">
        <v>48</v>
      </c>
      <c r="J42" s="47"/>
      <c r="K42" s="53">
        <f t="shared" si="0"/>
        <v>80</v>
      </c>
      <c r="L42" s="45"/>
      <c r="M42" s="47"/>
      <c r="N42" s="53"/>
      <c r="O42" s="47"/>
      <c r="P42" s="53"/>
      <c r="Q42" s="53"/>
      <c r="R42" s="47"/>
      <c r="S42" s="47"/>
      <c r="T42" s="53"/>
    </row>
    <row r="43" spans="1:20" ht="13.5">
      <c r="A43" s="104" t="s">
        <v>101</v>
      </c>
      <c r="B43" s="105" t="s">
        <v>1</v>
      </c>
      <c r="C43" s="106">
        <v>33</v>
      </c>
      <c r="D43" s="5"/>
      <c r="F43" s="36"/>
      <c r="H43" s="52"/>
      <c r="I43" s="47">
        <v>39</v>
      </c>
      <c r="J43" s="47"/>
      <c r="K43" s="53">
        <f t="shared" si="0"/>
        <v>65</v>
      </c>
      <c r="L43" s="45"/>
      <c r="M43" s="47"/>
      <c r="N43" s="53"/>
      <c r="O43" s="47"/>
      <c r="P43" s="53"/>
      <c r="Q43" s="53"/>
      <c r="R43" s="47"/>
      <c r="S43" s="47"/>
      <c r="T43" s="53"/>
    </row>
    <row r="44" spans="1:20" ht="13.5">
      <c r="A44" s="104" t="s">
        <v>102</v>
      </c>
      <c r="B44" s="105" t="s">
        <v>3</v>
      </c>
      <c r="C44" s="106">
        <v>34</v>
      </c>
      <c r="D44" s="5"/>
      <c r="F44" s="36"/>
      <c r="H44" s="52"/>
      <c r="I44" s="47">
        <v>42</v>
      </c>
      <c r="J44" s="47"/>
      <c r="K44" s="53">
        <f t="shared" si="0"/>
        <v>70</v>
      </c>
      <c r="L44" s="45"/>
      <c r="M44" s="47"/>
      <c r="N44" s="53"/>
      <c r="O44" s="47"/>
      <c r="P44" s="53"/>
      <c r="Q44" s="53"/>
      <c r="R44" s="47"/>
      <c r="S44" s="47"/>
      <c r="T44" s="53"/>
    </row>
    <row r="45" spans="1:20" ht="13.5">
      <c r="A45" s="104" t="s">
        <v>103</v>
      </c>
      <c r="B45" s="105" t="s">
        <v>104</v>
      </c>
      <c r="C45" s="106">
        <v>35</v>
      </c>
      <c r="D45" s="5"/>
      <c r="F45" s="36"/>
      <c r="H45" s="52"/>
      <c r="I45" s="47">
        <v>55</v>
      </c>
      <c r="J45" s="47"/>
      <c r="K45" s="53">
        <f t="shared" si="0"/>
        <v>91.66666666666667</v>
      </c>
      <c r="L45" s="45"/>
      <c r="M45" s="47"/>
      <c r="N45" s="53"/>
      <c r="O45" s="47"/>
      <c r="P45" s="53"/>
      <c r="Q45" s="53"/>
      <c r="R45" s="47"/>
      <c r="S45" s="47"/>
      <c r="T45" s="53"/>
    </row>
    <row r="46" spans="1:20" ht="13.5">
      <c r="A46" s="104" t="s">
        <v>105</v>
      </c>
      <c r="B46" s="105" t="s">
        <v>42</v>
      </c>
      <c r="C46" s="106">
        <v>36</v>
      </c>
      <c r="D46" s="5"/>
      <c r="F46" s="36"/>
      <c r="H46" s="52"/>
      <c r="I46" s="47">
        <v>47.5</v>
      </c>
      <c r="J46" s="47"/>
      <c r="K46" s="53">
        <f t="shared" si="0"/>
        <v>79.16666666666667</v>
      </c>
      <c r="L46" s="45"/>
      <c r="M46" s="47"/>
      <c r="N46" s="53"/>
      <c r="O46" s="47"/>
      <c r="P46" s="53"/>
      <c r="Q46" s="53"/>
      <c r="R46" s="47"/>
      <c r="S46" s="47"/>
      <c r="T46" s="53"/>
    </row>
    <row r="47" spans="1:20" ht="13.5">
      <c r="A47" s="104" t="s">
        <v>106</v>
      </c>
      <c r="B47" s="105" t="s">
        <v>107</v>
      </c>
      <c r="C47" s="106">
        <v>37</v>
      </c>
      <c r="D47" s="5"/>
      <c r="F47" s="36"/>
      <c r="H47" s="52"/>
      <c r="I47" s="47">
        <v>66</v>
      </c>
      <c r="J47" s="47"/>
      <c r="K47" s="53">
        <f t="shared" si="0"/>
        <v>110</v>
      </c>
      <c r="L47" s="45"/>
      <c r="M47" s="47"/>
      <c r="N47" s="53"/>
      <c r="O47" s="47"/>
      <c r="P47" s="53"/>
      <c r="Q47" s="53"/>
      <c r="R47" s="47"/>
      <c r="S47" s="47"/>
      <c r="T47" s="53"/>
    </row>
    <row r="48" spans="1:20" ht="13.5">
      <c r="A48" s="104" t="s">
        <v>108</v>
      </c>
      <c r="B48" s="105" t="s">
        <v>12</v>
      </c>
      <c r="C48" s="106">
        <v>38</v>
      </c>
      <c r="D48" s="5"/>
      <c r="F48" s="36"/>
      <c r="H48" s="52"/>
      <c r="I48" s="47">
        <v>49.5</v>
      </c>
      <c r="J48" s="47"/>
      <c r="K48" s="53">
        <f t="shared" si="0"/>
        <v>82.5</v>
      </c>
      <c r="L48" s="45"/>
      <c r="M48" s="47"/>
      <c r="N48" s="53"/>
      <c r="O48" s="47"/>
      <c r="P48" s="53"/>
      <c r="Q48" s="53"/>
      <c r="R48" s="47"/>
      <c r="S48" s="47"/>
      <c r="T48" s="53"/>
    </row>
    <row r="49" spans="1:20" ht="13.5">
      <c r="A49" s="104" t="s">
        <v>109</v>
      </c>
      <c r="B49" s="105" t="s">
        <v>4</v>
      </c>
      <c r="C49" s="106">
        <v>39</v>
      </c>
      <c r="D49" s="5"/>
      <c r="F49" s="36"/>
      <c r="H49" s="52"/>
      <c r="I49" s="47">
        <v>66</v>
      </c>
      <c r="J49" s="47"/>
      <c r="K49" s="53">
        <f t="shared" si="0"/>
        <v>110</v>
      </c>
      <c r="L49" s="45"/>
      <c r="M49" s="47"/>
      <c r="N49" s="53"/>
      <c r="O49" s="47"/>
      <c r="P49" s="53"/>
      <c r="Q49" s="53"/>
      <c r="R49" s="47"/>
      <c r="S49" s="47"/>
      <c r="T49" s="53"/>
    </row>
    <row r="50" spans="1:20" ht="13.5">
      <c r="A50" s="104" t="s">
        <v>110</v>
      </c>
      <c r="B50" s="105" t="s">
        <v>9</v>
      </c>
      <c r="C50" s="106">
        <v>40</v>
      </c>
      <c r="D50" s="5"/>
      <c r="F50" s="36"/>
      <c r="H50" s="52"/>
      <c r="I50" s="47">
        <v>43</v>
      </c>
      <c r="J50" s="47"/>
      <c r="K50" s="53">
        <f t="shared" si="0"/>
        <v>71.66666666666667</v>
      </c>
      <c r="L50" s="45"/>
      <c r="M50" s="47"/>
      <c r="N50" s="53"/>
      <c r="O50" s="47"/>
      <c r="P50" s="53"/>
      <c r="Q50" s="53"/>
      <c r="R50" s="47"/>
      <c r="S50" s="47"/>
      <c r="T50" s="53"/>
    </row>
    <row r="51" spans="1:11" ht="13.5">
      <c r="A51" s="104" t="s">
        <v>111</v>
      </c>
      <c r="B51" s="105" t="s">
        <v>13</v>
      </c>
      <c r="C51" s="106">
        <v>41</v>
      </c>
      <c r="D51" s="5"/>
      <c r="F51" s="36"/>
      <c r="H51" s="52"/>
      <c r="I51" s="47">
        <v>55</v>
      </c>
      <c r="J51" s="47"/>
      <c r="K51" s="53">
        <f t="shared" si="0"/>
        <v>91.66666666666667</v>
      </c>
    </row>
    <row r="52" spans="1:11" ht="13.5">
      <c r="A52" s="104" t="s">
        <v>112</v>
      </c>
      <c r="B52" s="105" t="s">
        <v>113</v>
      </c>
      <c r="C52" s="106">
        <v>42</v>
      </c>
      <c r="D52" s="5"/>
      <c r="F52" s="36"/>
      <c r="H52" s="52"/>
      <c r="I52" s="47">
        <v>42</v>
      </c>
      <c r="J52" s="47"/>
      <c r="K52" s="53">
        <f t="shared" si="0"/>
        <v>70</v>
      </c>
    </row>
    <row r="53" spans="1:11" ht="13.5">
      <c r="A53" s="104" t="s">
        <v>114</v>
      </c>
      <c r="B53" s="105" t="s">
        <v>115</v>
      </c>
      <c r="C53" s="106">
        <v>43</v>
      </c>
      <c r="D53" s="5"/>
      <c r="F53" s="36"/>
      <c r="H53" s="52"/>
      <c r="I53" s="47">
        <v>51.5</v>
      </c>
      <c r="J53" s="47"/>
      <c r="K53" s="53">
        <f t="shared" si="0"/>
        <v>85.83333333333334</v>
      </c>
    </row>
    <row r="54" spans="1:11" ht="13.5">
      <c r="A54" s="104" t="s">
        <v>49</v>
      </c>
      <c r="B54" s="105" t="s">
        <v>50</v>
      </c>
      <c r="C54" s="106">
        <v>44</v>
      </c>
      <c r="D54" s="5"/>
      <c r="F54" s="36"/>
      <c r="H54" s="52"/>
      <c r="I54" s="47">
        <v>42.5</v>
      </c>
      <c r="J54" s="47"/>
      <c r="K54" s="53">
        <f t="shared" si="0"/>
        <v>70.83333333333334</v>
      </c>
    </row>
    <row r="55" spans="1:11" ht="13.5">
      <c r="A55" s="108" t="s">
        <v>148</v>
      </c>
      <c r="B55" s="109" t="s">
        <v>132</v>
      </c>
      <c r="C55" s="106">
        <v>45</v>
      </c>
      <c r="D55" s="5"/>
      <c r="F55" s="36"/>
      <c r="H55" s="52"/>
      <c r="I55" s="47">
        <v>26</v>
      </c>
      <c r="J55" s="47"/>
      <c r="K55" s="53">
        <f t="shared" si="0"/>
        <v>43.333333333333336</v>
      </c>
    </row>
    <row r="56" spans="1:11" ht="13.5">
      <c r="A56" s="104" t="s">
        <v>149</v>
      </c>
      <c r="B56" s="105" t="s">
        <v>8</v>
      </c>
      <c r="C56" s="106">
        <v>46</v>
      </c>
      <c r="D56" s="5"/>
      <c r="F56" s="36"/>
      <c r="H56" s="52"/>
      <c r="I56" s="47">
        <v>38</v>
      </c>
      <c r="J56" s="47"/>
      <c r="K56" s="53">
        <f t="shared" si="0"/>
        <v>63.333333333333336</v>
      </c>
    </row>
    <row r="57" spans="1:11" ht="13.5">
      <c r="A57" s="104" t="s">
        <v>150</v>
      </c>
      <c r="B57" s="105" t="s">
        <v>8</v>
      </c>
      <c r="C57" s="106">
        <v>47</v>
      </c>
      <c r="D57" s="5"/>
      <c r="F57" s="36"/>
      <c r="H57" s="52"/>
      <c r="I57" s="47">
        <v>33</v>
      </c>
      <c r="J57" s="47"/>
      <c r="K57" s="53">
        <f t="shared" si="0"/>
        <v>55</v>
      </c>
    </row>
    <row r="58" spans="1:11" ht="13.5">
      <c r="A58" s="111" t="s">
        <v>151</v>
      </c>
      <c r="B58" s="112" t="s">
        <v>88</v>
      </c>
      <c r="C58" s="106">
        <v>48</v>
      </c>
      <c r="D58" s="5"/>
      <c r="F58" s="36"/>
      <c r="H58" s="52"/>
      <c r="I58" s="47">
        <v>59</v>
      </c>
      <c r="J58" s="47"/>
      <c r="K58" s="53">
        <f t="shared" si="0"/>
        <v>98.33333333333334</v>
      </c>
    </row>
    <row r="59" spans="1:11" ht="13.5">
      <c r="A59" s="104" t="s">
        <v>152</v>
      </c>
      <c r="B59" s="105" t="s">
        <v>3</v>
      </c>
      <c r="C59" s="106">
        <v>49</v>
      </c>
      <c r="D59" s="5"/>
      <c r="F59" s="36"/>
      <c r="H59" s="52"/>
      <c r="I59" s="47">
        <v>55</v>
      </c>
      <c r="J59" s="47"/>
      <c r="K59" s="53">
        <f t="shared" si="0"/>
        <v>91.66666666666667</v>
      </c>
    </row>
    <row r="60" spans="1:11" ht="13.5">
      <c r="A60" s="104" t="s">
        <v>155</v>
      </c>
      <c r="B60" s="105" t="s">
        <v>8</v>
      </c>
      <c r="C60" s="106">
        <v>50</v>
      </c>
      <c r="D60" s="5"/>
      <c r="F60" s="36"/>
      <c r="H60" s="52"/>
      <c r="I60" s="47">
        <v>50</v>
      </c>
      <c r="J60" s="47"/>
      <c r="K60" s="53">
        <f t="shared" si="0"/>
        <v>83.33333333333334</v>
      </c>
    </row>
    <row r="61" spans="1:11" ht="13.5">
      <c r="A61" s="104" t="s">
        <v>156</v>
      </c>
      <c r="B61" s="105" t="s">
        <v>157</v>
      </c>
      <c r="C61" s="106">
        <v>51</v>
      </c>
      <c r="D61" s="5"/>
      <c r="F61" s="36"/>
      <c r="H61" s="52"/>
      <c r="I61" s="47">
        <v>53</v>
      </c>
      <c r="J61" s="47"/>
      <c r="K61" s="53">
        <f t="shared" si="0"/>
        <v>88.33333333333334</v>
      </c>
    </row>
    <row r="62" spans="1:11" ht="13.5">
      <c r="A62" s="104" t="s">
        <v>158</v>
      </c>
      <c r="B62" s="105" t="s">
        <v>88</v>
      </c>
      <c r="C62" s="106">
        <v>52</v>
      </c>
      <c r="D62" s="5"/>
      <c r="F62" s="36"/>
      <c r="H62" s="52"/>
      <c r="I62" s="47">
        <v>32</v>
      </c>
      <c r="J62" s="47"/>
      <c r="K62" s="53">
        <f t="shared" si="0"/>
        <v>53.333333333333336</v>
      </c>
    </row>
    <row r="63" spans="1:11" ht="15.75">
      <c r="A63" s="104" t="s">
        <v>159</v>
      </c>
      <c r="B63" s="105" t="s">
        <v>39</v>
      </c>
      <c r="C63" s="106">
        <v>53</v>
      </c>
      <c r="D63" s="6"/>
      <c r="F63" s="36"/>
      <c r="H63" s="52"/>
      <c r="I63" s="47">
        <v>44</v>
      </c>
      <c r="J63" s="47"/>
      <c r="K63" s="53">
        <f t="shared" si="0"/>
        <v>73.33333333333334</v>
      </c>
    </row>
    <row r="64" spans="1:11" ht="13.5">
      <c r="A64" s="104" t="s">
        <v>90</v>
      </c>
      <c r="B64" s="105" t="s">
        <v>11</v>
      </c>
      <c r="C64" s="106">
        <v>54</v>
      </c>
      <c r="D64" s="5"/>
      <c r="F64" s="36"/>
      <c r="H64" s="52"/>
      <c r="I64" s="47">
        <v>40.5</v>
      </c>
      <c r="J64" s="47"/>
      <c r="K64" s="53">
        <f t="shared" si="0"/>
        <v>67.5</v>
      </c>
    </row>
    <row r="65" spans="1:11" ht="13.5">
      <c r="A65" s="104" t="s">
        <v>160</v>
      </c>
      <c r="B65" s="105" t="s">
        <v>45</v>
      </c>
      <c r="C65" s="106">
        <v>55</v>
      </c>
      <c r="D65" s="5"/>
      <c r="F65" s="36"/>
      <c r="H65" s="52"/>
      <c r="I65" s="47">
        <v>56</v>
      </c>
      <c r="J65" s="47"/>
      <c r="K65" s="53">
        <f t="shared" si="0"/>
        <v>93.33333333333334</v>
      </c>
    </row>
    <row r="66" spans="1:11" ht="13.5">
      <c r="A66" s="104" t="s">
        <v>161</v>
      </c>
      <c r="B66" s="105" t="s">
        <v>42</v>
      </c>
      <c r="C66" s="106">
        <v>56</v>
      </c>
      <c r="D66" s="5"/>
      <c r="F66" s="36"/>
      <c r="G66" s="36"/>
      <c r="H66" s="36"/>
      <c r="I66" s="47">
        <v>66</v>
      </c>
      <c r="J66" s="47"/>
      <c r="K66" s="53">
        <f t="shared" si="0"/>
        <v>110</v>
      </c>
    </row>
    <row r="67" spans="1:11" ht="13.5">
      <c r="A67" s="104" t="s">
        <v>162</v>
      </c>
      <c r="B67" s="105" t="s">
        <v>2</v>
      </c>
      <c r="C67" s="106">
        <v>57</v>
      </c>
      <c r="D67" s="5"/>
      <c r="F67" s="36"/>
      <c r="H67" s="52"/>
      <c r="I67" s="47">
        <v>66</v>
      </c>
      <c r="J67" s="47"/>
      <c r="K67" s="53">
        <f t="shared" si="0"/>
        <v>110</v>
      </c>
    </row>
    <row r="68" spans="1:11" ht="13.5">
      <c r="A68" s="104" t="s">
        <v>163</v>
      </c>
      <c r="B68" s="105" t="s">
        <v>4</v>
      </c>
      <c r="C68" s="106">
        <v>58</v>
      </c>
      <c r="D68" s="5"/>
      <c r="F68" s="36"/>
      <c r="H68" s="52"/>
      <c r="I68" s="47">
        <v>56</v>
      </c>
      <c r="J68" s="47"/>
      <c r="K68" s="53">
        <f t="shared" si="0"/>
        <v>93.33333333333334</v>
      </c>
    </row>
    <row r="69" spans="1:11" ht="13.5">
      <c r="A69" s="104" t="s">
        <v>41</v>
      </c>
      <c r="B69" s="105" t="s">
        <v>147</v>
      </c>
      <c r="C69" s="106">
        <v>59</v>
      </c>
      <c r="D69" s="5"/>
      <c r="F69" s="36"/>
      <c r="H69" s="52"/>
      <c r="I69" s="47">
        <v>49.5</v>
      </c>
      <c r="J69" s="47"/>
      <c r="K69" s="53">
        <f t="shared" si="0"/>
        <v>82.5</v>
      </c>
    </row>
    <row r="70" spans="1:11" ht="13.5">
      <c r="A70" s="104" t="s">
        <v>164</v>
      </c>
      <c r="B70" s="105" t="s">
        <v>165</v>
      </c>
      <c r="C70" s="106">
        <v>60</v>
      </c>
      <c r="D70" s="5"/>
      <c r="F70" s="36"/>
      <c r="H70" s="52"/>
      <c r="I70" s="47">
        <v>52</v>
      </c>
      <c r="J70" s="47"/>
      <c r="K70" s="53">
        <f t="shared" si="0"/>
        <v>86.66666666666667</v>
      </c>
    </row>
    <row r="71" spans="1:11" ht="13.5">
      <c r="A71" s="104" t="s">
        <v>167</v>
      </c>
      <c r="B71" s="105" t="s">
        <v>166</v>
      </c>
      <c r="C71" s="106">
        <v>61</v>
      </c>
      <c r="D71" s="5"/>
      <c r="F71" s="36"/>
      <c r="H71" s="52"/>
      <c r="I71" s="47">
        <v>66</v>
      </c>
      <c r="J71" s="47"/>
      <c r="K71" s="53">
        <f t="shared" si="0"/>
        <v>110</v>
      </c>
    </row>
    <row r="72" spans="1:11" ht="13.5">
      <c r="A72" s="104" t="s">
        <v>168</v>
      </c>
      <c r="B72" s="105" t="s">
        <v>10</v>
      </c>
      <c r="C72" s="106">
        <v>62</v>
      </c>
      <c r="D72" s="5"/>
      <c r="F72" s="36"/>
      <c r="H72" s="52"/>
      <c r="I72" s="47">
        <v>36</v>
      </c>
      <c r="J72" s="47"/>
      <c r="K72" s="53">
        <f t="shared" si="0"/>
        <v>60</v>
      </c>
    </row>
    <row r="73" spans="1:11" ht="13.5">
      <c r="A73" s="104" t="s">
        <v>169</v>
      </c>
      <c r="B73" s="105" t="s">
        <v>6</v>
      </c>
      <c r="C73" s="106">
        <v>63</v>
      </c>
      <c r="D73" s="5"/>
      <c r="F73" s="36"/>
      <c r="H73" s="52"/>
      <c r="I73" s="47">
        <v>65</v>
      </c>
      <c r="J73" s="47"/>
      <c r="K73" s="53">
        <f t="shared" si="0"/>
        <v>108.33333333333334</v>
      </c>
    </row>
    <row r="74" spans="1:11" ht="13.5">
      <c r="A74" s="104" t="s">
        <v>43</v>
      </c>
      <c r="B74" s="105" t="s">
        <v>9</v>
      </c>
      <c r="C74" s="106">
        <v>64</v>
      </c>
      <c r="D74" s="5"/>
      <c r="F74" s="36"/>
      <c r="H74" s="52"/>
      <c r="I74" s="47">
        <v>60</v>
      </c>
      <c r="J74" s="47"/>
      <c r="K74" s="53">
        <f t="shared" si="0"/>
        <v>100</v>
      </c>
    </row>
    <row r="75" spans="1:11" ht="13.5">
      <c r="A75" s="104" t="s">
        <v>170</v>
      </c>
      <c r="B75" s="105" t="s">
        <v>37</v>
      </c>
      <c r="C75" s="106">
        <v>65</v>
      </c>
      <c r="D75" s="5"/>
      <c r="F75" s="36"/>
      <c r="H75" s="52"/>
      <c r="I75" s="47">
        <v>60</v>
      </c>
      <c r="J75" s="47"/>
      <c r="K75" s="53">
        <f>($G$2*I75+$G$3)</f>
        <v>100</v>
      </c>
    </row>
    <row r="76" spans="1:11" ht="13.5">
      <c r="A76" s="104" t="s">
        <v>171</v>
      </c>
      <c r="B76" s="105" t="s">
        <v>9</v>
      </c>
      <c r="C76" s="106">
        <v>66</v>
      </c>
      <c r="D76" s="5"/>
      <c r="F76" s="36"/>
      <c r="H76" s="52"/>
      <c r="I76" s="47">
        <v>51.5</v>
      </c>
      <c r="J76" s="47"/>
      <c r="K76" s="53">
        <f>($G$2*I76+$G$3)</f>
        <v>85.83333333333334</v>
      </c>
    </row>
    <row r="77" spans="1:11" ht="13.5">
      <c r="A77" s="104" t="s">
        <v>172</v>
      </c>
      <c r="B77" s="105" t="s">
        <v>4</v>
      </c>
      <c r="C77" s="106">
        <v>67</v>
      </c>
      <c r="D77" s="5"/>
      <c r="F77" s="36"/>
      <c r="H77" s="52"/>
      <c r="I77" s="47">
        <v>32</v>
      </c>
      <c r="J77" s="47"/>
      <c r="K77" s="53">
        <f>($G$2*I77+$G$3)</f>
        <v>53.333333333333336</v>
      </c>
    </row>
    <row r="78" spans="1:11" ht="13.5">
      <c r="A78" s="104" t="s">
        <v>173</v>
      </c>
      <c r="B78" s="105" t="s">
        <v>174</v>
      </c>
      <c r="C78" s="106">
        <v>68</v>
      </c>
      <c r="D78" s="5"/>
      <c r="F78" s="36"/>
      <c r="H78" s="52"/>
      <c r="I78" s="47">
        <v>52.5</v>
      </c>
      <c r="J78" s="47"/>
      <c r="K78" s="53">
        <f>($G$2*I78+$G$3)</f>
        <v>87.5</v>
      </c>
    </row>
    <row r="79" spans="1:11" ht="13.5">
      <c r="A79" s="2"/>
      <c r="B79" s="3"/>
      <c r="C79" s="4"/>
      <c r="D79" s="5"/>
      <c r="F79" s="36"/>
      <c r="H79" s="52"/>
      <c r="I79" s="47"/>
      <c r="J79" s="47"/>
      <c r="K79" s="53"/>
    </row>
    <row r="80" spans="1:11" ht="13.5">
      <c r="A80" s="2"/>
      <c r="B80" s="3"/>
      <c r="C80" s="4"/>
      <c r="D80" s="5"/>
      <c r="F80" s="36" t="s">
        <v>32</v>
      </c>
      <c r="G80" s="36"/>
      <c r="H80" s="36"/>
      <c r="I80" s="27">
        <f>AVERAGE(I11:I78)</f>
        <v>49.904411764705884</v>
      </c>
      <c r="J80" s="27"/>
      <c r="K80" s="27">
        <f>AVERAGE(K11:K78)</f>
        <v>83.1740196078431</v>
      </c>
    </row>
    <row r="81" spans="1:11" ht="13.5">
      <c r="A81" s="2"/>
      <c r="B81" s="3"/>
      <c r="C81" s="4"/>
      <c r="D81" s="5"/>
      <c r="F81" s="36"/>
      <c r="H81" s="52"/>
      <c r="I81" s="47"/>
      <c r="J81" s="47"/>
      <c r="K81" s="53"/>
    </row>
    <row r="82" spans="1:11" ht="13.5">
      <c r="A82" s="2"/>
      <c r="B82" s="3"/>
      <c r="C82" s="4"/>
      <c r="D82" s="5"/>
      <c r="F82" s="36"/>
      <c r="H82" s="52"/>
      <c r="I82" s="47"/>
      <c r="J82" s="47"/>
      <c r="K82" s="53"/>
    </row>
    <row r="83" spans="1:11" ht="13.5">
      <c r="A83" s="2"/>
      <c r="B83" s="3"/>
      <c r="C83" s="4"/>
      <c r="D83" s="5"/>
      <c r="F83" s="36"/>
      <c r="H83" s="55"/>
      <c r="I83" s="47"/>
      <c r="J83" s="47"/>
      <c r="K83" s="53"/>
    </row>
    <row r="84" spans="1:11" ht="13.5">
      <c r="A84" s="2"/>
      <c r="B84" s="3"/>
      <c r="C84" s="4"/>
      <c r="D84" s="5"/>
      <c r="F84" s="36"/>
      <c r="H84" s="52"/>
      <c r="I84" s="47"/>
      <c r="J84" s="47"/>
      <c r="K84" s="53"/>
    </row>
    <row r="85" spans="1:11" ht="13.5">
      <c r="A85" s="2"/>
      <c r="B85" s="3"/>
      <c r="C85" s="4"/>
      <c r="D85" s="5"/>
      <c r="F85" s="36"/>
      <c r="H85" s="52"/>
      <c r="I85" s="47"/>
      <c r="J85" s="47"/>
      <c r="K85" s="53"/>
    </row>
    <row r="86" spans="1:11" ht="13.5">
      <c r="A86" s="2"/>
      <c r="B86" s="3"/>
      <c r="C86" s="4"/>
      <c r="D86" s="5"/>
      <c r="F86" s="36"/>
      <c r="H86" s="52"/>
      <c r="I86" s="47"/>
      <c r="J86" s="47"/>
      <c r="K86" s="53"/>
    </row>
    <row r="87" spans="1:11" ht="13.5">
      <c r="A87" s="2"/>
      <c r="B87" s="3"/>
      <c r="C87" s="4"/>
      <c r="D87" s="5"/>
      <c r="F87" s="36"/>
      <c r="H87" s="52"/>
      <c r="I87" s="47"/>
      <c r="J87" s="47"/>
      <c r="K87" s="53"/>
    </row>
    <row r="88" spans="1:11" ht="13.5">
      <c r="A88" s="2"/>
      <c r="B88" s="3"/>
      <c r="C88" s="4"/>
      <c r="D88" s="5"/>
      <c r="F88" s="36"/>
      <c r="H88" s="52"/>
      <c r="I88" s="47"/>
      <c r="J88" s="47"/>
      <c r="K88" s="53"/>
    </row>
    <row r="89" spans="1:11" ht="13.5">
      <c r="A89" s="2"/>
      <c r="B89" s="3"/>
      <c r="C89" s="4"/>
      <c r="D89" s="5"/>
      <c r="F89" s="36"/>
      <c r="H89" s="52"/>
      <c r="I89" s="47"/>
      <c r="J89" s="47"/>
      <c r="K89" s="53"/>
    </row>
    <row r="90" spans="1:11" ht="13.5">
      <c r="A90" s="97"/>
      <c r="B90" s="98"/>
      <c r="C90" s="100"/>
      <c r="D90" s="99"/>
      <c r="F90" s="36"/>
      <c r="H90" s="52"/>
      <c r="I90" s="47"/>
      <c r="J90" s="47"/>
      <c r="K90" s="53"/>
    </row>
    <row r="91" spans="1:11" ht="13.5">
      <c r="A91" s="97"/>
      <c r="B91" s="98"/>
      <c r="C91" s="100"/>
      <c r="D91" s="99"/>
      <c r="F91" s="36"/>
      <c r="H91" s="52"/>
      <c r="I91" s="47"/>
      <c r="J91" s="47"/>
      <c r="K91" s="53"/>
    </row>
    <row r="92" spans="1:11" ht="13.5">
      <c r="A92" s="49"/>
      <c r="B92" s="50"/>
      <c r="C92" s="56"/>
      <c r="D92" s="51"/>
      <c r="E92" s="25"/>
      <c r="K92" s="52"/>
    </row>
    <row r="93" spans="1:5" ht="13.5">
      <c r="A93" s="49"/>
      <c r="B93" s="50"/>
      <c r="C93" s="56"/>
      <c r="D93" s="54"/>
      <c r="E93" s="25"/>
    </row>
    <row r="94" spans="1:11" ht="13.5">
      <c r="A94" s="49"/>
      <c r="B94" s="50"/>
      <c r="C94" s="56"/>
      <c r="D94" s="54"/>
      <c r="E94" s="25"/>
      <c r="K94" s="52"/>
    </row>
    <row r="95" spans="1:11" ht="13.5">
      <c r="A95" s="49"/>
      <c r="B95" s="50"/>
      <c r="C95" s="56"/>
      <c r="D95" s="54"/>
      <c r="E95" s="25"/>
      <c r="K95" s="52"/>
    </row>
    <row r="96" spans="1:11" ht="13.5">
      <c r="A96" s="49"/>
      <c r="B96" s="50"/>
      <c r="C96" s="56"/>
      <c r="D96" s="54"/>
      <c r="E96" s="25"/>
      <c r="K96" s="52"/>
    </row>
    <row r="97" spans="1:11" ht="13.5">
      <c r="A97" s="49"/>
      <c r="B97" s="50"/>
      <c r="C97" s="56"/>
      <c r="D97" s="54"/>
      <c r="E97" s="25"/>
      <c r="K97" s="52"/>
    </row>
    <row r="98" spans="1:11" ht="13.5">
      <c r="A98" s="49"/>
      <c r="B98" s="50"/>
      <c r="C98" s="56"/>
      <c r="D98" s="54"/>
      <c r="E98" s="25"/>
      <c r="K98" s="52"/>
    </row>
    <row r="99" spans="1:11" ht="13.5">
      <c r="A99" s="49"/>
      <c r="B99" s="50"/>
      <c r="C99" s="56"/>
      <c r="D99" s="54"/>
      <c r="E99" s="25"/>
      <c r="K99" s="52"/>
    </row>
    <row r="100" spans="1:11" ht="13.5">
      <c r="A100" s="49"/>
      <c r="B100" s="50"/>
      <c r="C100" s="56"/>
      <c r="D100" s="54"/>
      <c r="E100" s="25"/>
      <c r="K100" s="52"/>
    </row>
    <row r="101" spans="1:11" ht="13.5">
      <c r="A101" s="49"/>
      <c r="B101" s="50"/>
      <c r="C101" s="56"/>
      <c r="D101" s="54"/>
      <c r="E101" s="25"/>
      <c r="K101" s="52"/>
    </row>
    <row r="102" spans="1:11" ht="13.5">
      <c r="A102" s="49"/>
      <c r="B102" s="50"/>
      <c r="C102" s="56"/>
      <c r="D102" s="54"/>
      <c r="E102" s="25"/>
      <c r="K102" s="52"/>
    </row>
    <row r="103" spans="1:11" ht="13.5">
      <c r="A103" s="49"/>
      <c r="B103" s="50"/>
      <c r="C103" s="56"/>
      <c r="D103" s="54"/>
      <c r="E103" s="25"/>
      <c r="K103" s="52"/>
    </row>
    <row r="104" spans="1:11" ht="13.5">
      <c r="A104" s="49"/>
      <c r="B104" s="50"/>
      <c r="C104" s="56"/>
      <c r="D104" s="54"/>
      <c r="E104" s="25"/>
      <c r="K104" s="52"/>
    </row>
    <row r="105" spans="1:11" ht="13.5">
      <c r="A105" s="49"/>
      <c r="B105" s="50"/>
      <c r="C105" s="56"/>
      <c r="D105" s="54"/>
      <c r="E105" s="25"/>
      <c r="K105" s="52"/>
    </row>
    <row r="106" spans="1:11" ht="13.5">
      <c r="A106" s="49"/>
      <c r="B106" s="50"/>
      <c r="C106" s="56"/>
      <c r="D106" s="54"/>
      <c r="E106" s="25"/>
      <c r="K106" s="52"/>
    </row>
    <row r="107" spans="5:11" ht="13.5">
      <c r="E107" s="25"/>
      <c r="K107" s="52"/>
    </row>
    <row r="108" spans="5:11" ht="13.5">
      <c r="E108" s="25"/>
      <c r="K108" s="52"/>
    </row>
    <row r="109" spans="5:11" ht="13.5">
      <c r="E109" s="25"/>
      <c r="K109" s="52"/>
    </row>
    <row r="110" spans="5:11" ht="13.5">
      <c r="E110" s="25"/>
      <c r="K110" s="52"/>
    </row>
    <row r="111" spans="5:11" ht="13.5">
      <c r="E111" s="25"/>
      <c r="K111" s="52"/>
    </row>
    <row r="112" spans="5:11" ht="13.5">
      <c r="E112" s="25"/>
      <c r="K112" s="52"/>
    </row>
    <row r="113" spans="5:11" ht="13.5">
      <c r="E113" s="25"/>
      <c r="K113" s="52"/>
    </row>
    <row r="114" spans="5:11" ht="13.5">
      <c r="E114" s="25"/>
      <c r="K114" s="52"/>
    </row>
    <row r="115" spans="5:11" ht="13.5">
      <c r="E115" s="25"/>
      <c r="K115" s="52"/>
    </row>
    <row r="116" spans="5:11" ht="13.5">
      <c r="E116" s="25"/>
      <c r="K116" s="52"/>
    </row>
    <row r="117" spans="5:11" ht="13.5">
      <c r="E117" s="25"/>
      <c r="K117" s="52"/>
    </row>
    <row r="118" spans="5:11" ht="13.5">
      <c r="E118" s="25"/>
      <c r="K118" s="52"/>
    </row>
    <row r="119" spans="5:11" ht="13.5">
      <c r="E119" s="25"/>
      <c r="K119" s="52"/>
    </row>
    <row r="120" spans="5:11" ht="13.5">
      <c r="E120" s="25"/>
      <c r="K120" s="52"/>
    </row>
    <row r="121" spans="5:11" ht="13.5">
      <c r="E121" s="25"/>
      <c r="K121" s="52"/>
    </row>
    <row r="122" spans="5:11" ht="13.5">
      <c r="E122" s="25"/>
      <c r="K122" s="52"/>
    </row>
    <row r="123" spans="5:11" ht="13.5">
      <c r="E123" s="25"/>
      <c r="K123" s="52"/>
    </row>
    <row r="124" spans="5:11" ht="13.5">
      <c r="E124" s="25"/>
      <c r="K124" s="52"/>
    </row>
    <row r="125" spans="5:11" ht="13.5">
      <c r="E125" s="25"/>
      <c r="K125" s="52"/>
    </row>
    <row r="126" spans="5:11" ht="13.5">
      <c r="E126" s="25"/>
      <c r="K126" s="52"/>
    </row>
    <row r="127" spans="5:11" ht="13.5">
      <c r="E127" s="25"/>
      <c r="K127" s="52"/>
    </row>
    <row r="128" spans="5:11" ht="13.5">
      <c r="E128" s="25"/>
      <c r="K128" s="52"/>
    </row>
    <row r="129" spans="5:11" ht="13.5">
      <c r="E129" s="25"/>
      <c r="K129" s="52"/>
    </row>
    <row r="130" spans="5:11" ht="13.5">
      <c r="E130" s="25"/>
      <c r="K130" s="52"/>
    </row>
    <row r="131" spans="5:11" ht="13.5">
      <c r="E131" s="25"/>
      <c r="K131" s="52"/>
    </row>
    <row r="132" spans="5:11" ht="13.5">
      <c r="E132" s="25"/>
      <c r="K132" s="52"/>
    </row>
    <row r="133" spans="5:11" ht="13.5">
      <c r="E133" s="25"/>
      <c r="K133" s="52"/>
    </row>
    <row r="134" spans="5:11" ht="13.5">
      <c r="E134" s="25"/>
      <c r="K134" s="52"/>
    </row>
    <row r="135" spans="5:11" ht="13.5">
      <c r="E135" s="25"/>
      <c r="K135" s="52"/>
    </row>
    <row r="136" spans="5:11" ht="13.5">
      <c r="E136" s="25"/>
      <c r="K136" s="52"/>
    </row>
    <row r="137" spans="5:11" ht="13.5">
      <c r="E137" s="25"/>
      <c r="K137" s="52"/>
    </row>
    <row r="138" spans="5:11" ht="13.5">
      <c r="E138" s="25"/>
      <c r="K138" s="52"/>
    </row>
    <row r="139" spans="5:11" ht="13.5">
      <c r="E139" s="25"/>
      <c r="K139" s="52"/>
    </row>
    <row r="140" spans="5:11" ht="13.5">
      <c r="E140" s="25"/>
      <c r="K140" s="52"/>
    </row>
    <row r="141" spans="5:11" ht="13.5">
      <c r="E141" s="25"/>
      <c r="K141" s="52"/>
    </row>
    <row r="142" spans="5:11" ht="13.5">
      <c r="E142" s="25"/>
      <c r="K142" s="52"/>
    </row>
    <row r="143" spans="5:11" ht="13.5">
      <c r="E143" s="25"/>
      <c r="K143" s="52"/>
    </row>
    <row r="144" spans="5:11" ht="13.5">
      <c r="E144" s="25"/>
      <c r="K144" s="52"/>
    </row>
    <row r="145" spans="5:11" ht="13.5">
      <c r="E145" s="25"/>
      <c r="K145" s="52"/>
    </row>
    <row r="146" spans="5:11" ht="13.5">
      <c r="E146" s="25"/>
      <c r="K146" s="52"/>
    </row>
    <row r="147" spans="5:11" ht="13.5">
      <c r="E147" s="25"/>
      <c r="K147" s="52"/>
    </row>
    <row r="148" spans="5:11" ht="13.5">
      <c r="E148" s="25"/>
      <c r="K148" s="52"/>
    </row>
    <row r="149" spans="5:11" ht="13.5">
      <c r="E149" s="25"/>
      <c r="K149" s="52"/>
    </row>
    <row r="150" spans="5:11" ht="13.5">
      <c r="E150" s="25"/>
      <c r="K150" s="52"/>
    </row>
    <row r="151" spans="5:11" ht="13.5">
      <c r="E151" s="25"/>
      <c r="K151" s="52"/>
    </row>
    <row r="152" spans="5:11" ht="13.5">
      <c r="E152" s="25"/>
      <c r="K152" s="52"/>
    </row>
    <row r="153" spans="5:11" ht="13.5">
      <c r="E153" s="25"/>
      <c r="K153" s="52"/>
    </row>
    <row r="154" spans="5:11" ht="13.5">
      <c r="E154" s="25"/>
      <c r="K154" s="52"/>
    </row>
    <row r="155" spans="5:11" ht="13.5">
      <c r="E155" s="25"/>
      <c r="K155" s="52"/>
    </row>
    <row r="156" spans="5:11" ht="13.5">
      <c r="E156" s="25"/>
      <c r="K156" s="52"/>
    </row>
    <row r="157" spans="5:11" ht="13.5">
      <c r="E157" s="25"/>
      <c r="K157" s="52"/>
    </row>
    <row r="158" spans="5:11" ht="13.5">
      <c r="E158" s="25"/>
      <c r="K158" s="52"/>
    </row>
    <row r="159" spans="5:11" ht="13.5">
      <c r="E159" s="25"/>
      <c r="K159" s="52"/>
    </row>
    <row r="160" spans="5:11" ht="13.5">
      <c r="E160" s="25"/>
      <c r="K160" s="52"/>
    </row>
    <row r="161" spans="5:11" ht="13.5">
      <c r="E161" s="25"/>
      <c r="K161" s="52"/>
    </row>
    <row r="162" spans="5:11" ht="13.5">
      <c r="E162" s="25"/>
      <c r="K162" s="52"/>
    </row>
    <row r="163" spans="5:11" ht="13.5">
      <c r="E163" s="25"/>
      <c r="K163" s="52"/>
    </row>
    <row r="164" spans="5:11" ht="13.5">
      <c r="E164" s="25"/>
      <c r="K164" s="52"/>
    </row>
    <row r="165" spans="5:11" ht="13.5">
      <c r="E165" s="25"/>
      <c r="K165" s="52"/>
    </row>
    <row r="166" spans="5:11" ht="13.5">
      <c r="E166" s="25"/>
      <c r="K166" s="52"/>
    </row>
    <row r="167" spans="5:11" ht="13.5">
      <c r="E167" s="25"/>
      <c r="K167" s="52"/>
    </row>
    <row r="168" spans="5:11" ht="13.5">
      <c r="E168" s="25"/>
      <c r="K168" s="52"/>
    </row>
    <row r="169" spans="5:11" ht="13.5">
      <c r="E169" s="25"/>
      <c r="K169" s="52"/>
    </row>
    <row r="170" spans="5:11" ht="13.5">
      <c r="E170" s="25"/>
      <c r="K170" s="52"/>
    </row>
    <row r="171" spans="5:11" ht="13.5">
      <c r="E171" s="25"/>
      <c r="K171" s="52"/>
    </row>
    <row r="172" spans="5:11" ht="13.5">
      <c r="E172" s="25"/>
      <c r="K172" s="52"/>
    </row>
    <row r="173" spans="5:11" ht="13.5">
      <c r="E173" s="25"/>
      <c r="K173" s="52"/>
    </row>
    <row r="174" spans="5:11" ht="13.5">
      <c r="E174" s="25"/>
      <c r="K174" s="52"/>
    </row>
    <row r="175" spans="5:11" ht="13.5">
      <c r="E175" s="25"/>
      <c r="K175" s="52"/>
    </row>
    <row r="176" spans="5:11" ht="13.5">
      <c r="E176" s="25"/>
      <c r="K176" s="52"/>
    </row>
    <row r="177" spans="5:11" ht="13.5">
      <c r="E177" s="25"/>
      <c r="K177" s="52"/>
    </row>
    <row r="178" spans="5:11" ht="13.5">
      <c r="E178" s="25"/>
      <c r="K178" s="52"/>
    </row>
    <row r="179" spans="5:11" ht="13.5">
      <c r="E179" s="25"/>
      <c r="K179" s="52"/>
    </row>
    <row r="180" spans="5:11" ht="13.5">
      <c r="E180" s="25"/>
      <c r="K180" s="52"/>
    </row>
    <row r="181" spans="5:11" ht="13.5">
      <c r="E181" s="25"/>
      <c r="K181" s="52"/>
    </row>
    <row r="182" spans="5:11" ht="13.5">
      <c r="E182" s="25"/>
      <c r="K182" s="52"/>
    </row>
    <row r="183" spans="5:11" ht="13.5">
      <c r="E183" s="25"/>
      <c r="K183" s="52"/>
    </row>
    <row r="184" spans="5:11" ht="13.5">
      <c r="E184" s="25"/>
      <c r="K184" s="52"/>
    </row>
    <row r="185" spans="5:11" ht="13.5">
      <c r="E185" s="25"/>
      <c r="K185" s="52"/>
    </row>
    <row r="186" spans="5:11" ht="13.5">
      <c r="E186" s="25"/>
      <c r="K186" s="52"/>
    </row>
    <row r="187" spans="5:11" ht="13.5">
      <c r="E187" s="25"/>
      <c r="K187" s="52"/>
    </row>
    <row r="188" spans="5:11" ht="13.5">
      <c r="E188" s="25"/>
      <c r="K188" s="52"/>
    </row>
    <row r="189" spans="5:11" ht="13.5">
      <c r="E189" s="25"/>
      <c r="K189" s="52"/>
    </row>
    <row r="190" spans="5:11" ht="13.5">
      <c r="E190" s="25"/>
      <c r="K190" s="52"/>
    </row>
    <row r="191" spans="5:11" ht="13.5">
      <c r="E191" s="25"/>
      <c r="K191" s="52"/>
    </row>
    <row r="192" spans="5:11" ht="13.5">
      <c r="E192" s="25"/>
      <c r="K192" s="52"/>
    </row>
    <row r="193" spans="5:11" ht="13.5">
      <c r="E193" s="25"/>
      <c r="K193" s="52"/>
    </row>
    <row r="194" spans="5:11" ht="13.5">
      <c r="E194" s="25"/>
      <c r="K194" s="52"/>
    </row>
    <row r="195" spans="5:11" ht="13.5">
      <c r="E195" s="25"/>
      <c r="K195" s="52"/>
    </row>
    <row r="196" spans="5:11" ht="13.5">
      <c r="E196" s="25"/>
      <c r="K196" s="52"/>
    </row>
    <row r="197" spans="5:11" ht="13.5">
      <c r="E197" s="25"/>
      <c r="K197" s="52"/>
    </row>
    <row r="198" spans="5:11" ht="13.5">
      <c r="E198" s="25"/>
      <c r="K198" s="52"/>
    </row>
    <row r="199" spans="5:11" ht="13.5">
      <c r="E199" s="25"/>
      <c r="K199" s="52"/>
    </row>
    <row r="200" spans="5:11" ht="13.5">
      <c r="E200" s="25"/>
      <c r="K200" s="52"/>
    </row>
    <row r="201" spans="5:11" ht="13.5">
      <c r="E201" s="25"/>
      <c r="K201" s="52"/>
    </row>
    <row r="202" spans="5:11" ht="13.5">
      <c r="E202" s="25"/>
      <c r="K202" s="52"/>
    </row>
    <row r="203" spans="5:11" ht="13.5">
      <c r="E203" s="25"/>
      <c r="K203" s="52"/>
    </row>
    <row r="204" spans="5:11" ht="13.5">
      <c r="E204" s="25"/>
      <c r="K204" s="52"/>
    </row>
    <row r="205" spans="5:11" ht="13.5">
      <c r="E205" s="25"/>
      <c r="K205" s="52"/>
    </row>
    <row r="206" spans="5:11" ht="13.5">
      <c r="E206" s="25"/>
      <c r="K206" s="52"/>
    </row>
    <row r="207" spans="5:11" ht="13.5">
      <c r="E207" s="25"/>
      <c r="K207" s="52"/>
    </row>
    <row r="208" spans="5:11" ht="13.5">
      <c r="E208" s="25"/>
      <c r="K208" s="52"/>
    </row>
    <row r="209" spans="5:11" ht="13.5">
      <c r="E209" s="25"/>
      <c r="K209" s="52"/>
    </row>
    <row r="210" spans="5:11" ht="13.5">
      <c r="E210" s="25"/>
      <c r="K210" s="52"/>
    </row>
    <row r="211" spans="5:11" ht="13.5">
      <c r="E211" s="25"/>
      <c r="K211" s="52"/>
    </row>
    <row r="212" spans="5:11" ht="13.5">
      <c r="E212" s="25"/>
      <c r="K212" s="52"/>
    </row>
    <row r="213" spans="5:11" ht="13.5">
      <c r="E213" s="25"/>
      <c r="K213" s="52"/>
    </row>
    <row r="214" spans="5:11" ht="13.5">
      <c r="E214" s="25"/>
      <c r="K214" s="52"/>
    </row>
    <row r="215" ht="13.5">
      <c r="E215" s="25"/>
    </row>
    <row r="216" ht="13.5">
      <c r="E216" s="25"/>
    </row>
    <row r="217" ht="13.5">
      <c r="E217" s="25"/>
    </row>
    <row r="218" ht="13.5">
      <c r="E218" s="25"/>
    </row>
    <row r="219" ht="13.5">
      <c r="E219" s="25"/>
    </row>
  </sheetData>
  <printOptions/>
  <pageMargins left="0.5" right="0.5" top="0.5" bottom="0.5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workbookViewId="0" topLeftCell="C1">
      <selection activeCell="H6" sqref="H6"/>
    </sheetView>
  </sheetViews>
  <sheetFormatPr defaultColWidth="9.140625" defaultRowHeight="12.75"/>
  <cols>
    <col min="1" max="1" width="6.7109375" style="57" hidden="1" customWidth="1"/>
    <col min="2" max="2" width="8.7109375" style="57" hidden="1" customWidth="1"/>
    <col min="3" max="3" width="8.7109375" style="57" customWidth="1"/>
    <col min="4" max="4" width="2.7109375" style="57" customWidth="1"/>
    <col min="5" max="6" width="10.7109375" style="57" customWidth="1"/>
    <col min="7" max="7" width="5.7109375" style="60" customWidth="1"/>
    <col min="8" max="9" width="6.7109375" style="57" customWidth="1"/>
    <col min="10" max="10" width="2.7109375" style="57" customWidth="1"/>
    <col min="11" max="12" width="6.7109375" style="57" customWidth="1"/>
    <col min="13" max="13" width="2.7109375" style="57" customWidth="1"/>
    <col min="14" max="15" width="6.7109375" style="57" customWidth="1"/>
    <col min="16" max="253" width="10.00390625" style="57" customWidth="1"/>
    <col min="254" max="16384" width="10.00390625" style="61" customWidth="1"/>
  </cols>
  <sheetData>
    <row r="1" spans="5:6" ht="14.25" thickBot="1">
      <c r="E1" s="58" t="s">
        <v>26</v>
      </c>
      <c r="F1" s="59" t="s">
        <v>27</v>
      </c>
    </row>
    <row r="2" spans="1:15" ht="13.5">
      <c r="A2" s="62" t="s">
        <v>28</v>
      </c>
      <c r="B2" s="63">
        <f>((F2-F3)/(E2-E3))</f>
        <v>1.6666666666666667</v>
      </c>
      <c r="C2" s="61"/>
      <c r="E2" s="64">
        <v>60</v>
      </c>
      <c r="F2" s="65">
        <v>100</v>
      </c>
      <c r="H2" s="66" t="s">
        <v>35</v>
      </c>
      <c r="I2" s="66"/>
      <c r="J2" s="66"/>
      <c r="K2" s="66"/>
      <c r="L2" s="66"/>
      <c r="M2" s="66"/>
      <c r="N2" s="66"/>
      <c r="O2" s="66"/>
    </row>
    <row r="3" spans="1:15" ht="14.25" thickBot="1">
      <c r="A3" s="62" t="s">
        <v>29</v>
      </c>
      <c r="B3" s="63">
        <f>(F2-(B2*E2))</f>
        <v>0</v>
      </c>
      <c r="C3" s="61"/>
      <c r="E3" s="67">
        <v>30</v>
      </c>
      <c r="F3" s="68">
        <v>50</v>
      </c>
      <c r="H3" s="66" t="s">
        <v>36</v>
      </c>
      <c r="I3" s="66"/>
      <c r="J3" s="66"/>
      <c r="K3" s="66"/>
      <c r="L3" s="66"/>
      <c r="M3" s="66"/>
      <c r="N3" s="66"/>
      <c r="O3" s="66"/>
    </row>
    <row r="4" spans="3:16" ht="13.5">
      <c r="C4" s="69" t="s">
        <v>30</v>
      </c>
      <c r="D4" s="66"/>
      <c r="E4" s="70">
        <v>66</v>
      </c>
      <c r="F4" s="66">
        <v>104</v>
      </c>
      <c r="P4" s="71"/>
    </row>
    <row r="5" spans="1:16" ht="14.25" thickBot="1">
      <c r="A5" s="61"/>
      <c r="B5" s="61"/>
      <c r="C5" s="69" t="s">
        <v>31</v>
      </c>
      <c r="D5" s="72"/>
      <c r="E5" s="73">
        <v>26</v>
      </c>
      <c r="F5" s="66">
        <v>55</v>
      </c>
      <c r="H5" s="74"/>
      <c r="P5" s="75"/>
    </row>
    <row r="6" spans="1:9" ht="13.5">
      <c r="A6" s="61"/>
      <c r="B6" s="61"/>
      <c r="C6" s="61"/>
      <c r="D6" s="72"/>
      <c r="G6" s="61"/>
      <c r="H6" s="61"/>
      <c r="I6" s="61"/>
    </row>
    <row r="7" spans="1:9" ht="13.5">
      <c r="A7" s="66"/>
      <c r="B7" s="66"/>
      <c r="C7" s="76" t="s">
        <v>32</v>
      </c>
      <c r="D7" s="66"/>
      <c r="E7" s="58">
        <f>AVERAGE(E4:E5)</f>
        <v>46</v>
      </c>
      <c r="F7" s="77">
        <f>AVERAGE(F4:F5)</f>
        <v>79.5</v>
      </c>
      <c r="G7" s="61"/>
      <c r="H7" s="61"/>
      <c r="I7" s="61"/>
    </row>
    <row r="8" spans="1:7" ht="14.25" thickBot="1">
      <c r="A8" s="66"/>
      <c r="B8" s="66"/>
      <c r="C8" s="66"/>
      <c r="D8" s="66"/>
      <c r="E8" s="58"/>
      <c r="F8" s="77"/>
      <c r="G8" s="57"/>
    </row>
    <row r="9" spans="1:15" ht="13.5">
      <c r="A9" s="61"/>
      <c r="B9" s="61"/>
      <c r="C9" s="61"/>
      <c r="D9" s="61"/>
      <c r="E9" s="78" t="s">
        <v>33</v>
      </c>
      <c r="F9" s="79" t="s">
        <v>34</v>
      </c>
      <c r="G9" s="80"/>
      <c r="H9" s="81" t="s">
        <v>33</v>
      </c>
      <c r="I9" s="82" t="s">
        <v>34</v>
      </c>
      <c r="J9" s="59"/>
      <c r="K9" s="81" t="s">
        <v>33</v>
      </c>
      <c r="L9" s="82" t="s">
        <v>34</v>
      </c>
      <c r="M9" s="59"/>
      <c r="N9" s="81" t="s">
        <v>33</v>
      </c>
      <c r="O9" s="82" t="s">
        <v>34</v>
      </c>
    </row>
    <row r="10" spans="5:15" ht="13.5">
      <c r="E10" s="83"/>
      <c r="F10" s="84"/>
      <c r="G10" s="80"/>
      <c r="H10" s="85"/>
      <c r="I10" s="84"/>
      <c r="J10" s="86"/>
      <c r="K10" s="85"/>
      <c r="L10" s="84"/>
      <c r="M10" s="87"/>
      <c r="N10" s="85"/>
      <c r="O10" s="84"/>
    </row>
    <row r="11" spans="1:15" ht="13.5">
      <c r="A11" s="66"/>
      <c r="B11" s="66"/>
      <c r="D11" s="88"/>
      <c r="E11" s="85">
        <f>E4</f>
        <v>66</v>
      </c>
      <c r="F11" s="89">
        <f aca="true" t="shared" si="0" ref="F11:F54">($B$2*E11+$B$3)</f>
        <v>110</v>
      </c>
      <c r="G11" s="80"/>
      <c r="H11" s="85">
        <f>E4-44</f>
        <v>22</v>
      </c>
      <c r="I11" s="89">
        <f aca="true" t="shared" si="1" ref="I11:I54">($B$2*H11+$B$3)</f>
        <v>36.66666666666667</v>
      </c>
      <c r="J11" s="87"/>
      <c r="K11" s="90">
        <f>E4-88</f>
        <v>-22</v>
      </c>
      <c r="L11" s="89">
        <f aca="true" t="shared" si="2" ref="L11:L54">($B$2*K11+$B$3)</f>
        <v>-36.66666666666667</v>
      </c>
      <c r="M11" s="87"/>
      <c r="N11" s="85">
        <f>E4-132</f>
        <v>-66</v>
      </c>
      <c r="O11" s="89">
        <f aca="true" t="shared" si="3" ref="O11:O54">($B$2*N11+$B$3)</f>
        <v>-110</v>
      </c>
    </row>
    <row r="12" spans="1:15" ht="13.5">
      <c r="A12" s="66"/>
      <c r="B12" s="66"/>
      <c r="D12" s="88"/>
      <c r="E12" s="85">
        <f aca="true" t="shared" si="4" ref="E12:E54">E11-1</f>
        <v>65</v>
      </c>
      <c r="F12" s="89">
        <f t="shared" si="0"/>
        <v>108.33333333333334</v>
      </c>
      <c r="G12" s="80"/>
      <c r="H12" s="85">
        <f aca="true" t="shared" si="5" ref="H12:H54">H11-1</f>
        <v>21</v>
      </c>
      <c r="I12" s="89">
        <f t="shared" si="1"/>
        <v>35</v>
      </c>
      <c r="J12" s="87"/>
      <c r="K12" s="90">
        <f aca="true" t="shared" si="6" ref="K12:K54">K11-1</f>
        <v>-23</v>
      </c>
      <c r="L12" s="89">
        <f t="shared" si="2"/>
        <v>-38.333333333333336</v>
      </c>
      <c r="M12" s="87"/>
      <c r="N12" s="85">
        <f aca="true" t="shared" si="7" ref="N12:N54">N11-1</f>
        <v>-67</v>
      </c>
      <c r="O12" s="89">
        <f t="shared" si="3"/>
        <v>-111.66666666666667</v>
      </c>
    </row>
    <row r="13" spans="1:15" ht="13.5">
      <c r="A13" s="66"/>
      <c r="B13" s="66"/>
      <c r="D13" s="88"/>
      <c r="E13" s="85">
        <f t="shared" si="4"/>
        <v>64</v>
      </c>
      <c r="F13" s="89">
        <f t="shared" si="0"/>
        <v>106.66666666666667</v>
      </c>
      <c r="G13" s="80"/>
      <c r="H13" s="85">
        <f t="shared" si="5"/>
        <v>20</v>
      </c>
      <c r="I13" s="89">
        <f t="shared" si="1"/>
        <v>33.333333333333336</v>
      </c>
      <c r="J13" s="87"/>
      <c r="K13" s="90">
        <f t="shared" si="6"/>
        <v>-24</v>
      </c>
      <c r="L13" s="89">
        <f t="shared" si="2"/>
        <v>-40</v>
      </c>
      <c r="M13" s="87"/>
      <c r="N13" s="85">
        <f t="shared" si="7"/>
        <v>-68</v>
      </c>
      <c r="O13" s="89">
        <f t="shared" si="3"/>
        <v>-113.33333333333334</v>
      </c>
    </row>
    <row r="14" spans="1:15" ht="13.5">
      <c r="A14" s="66"/>
      <c r="B14" s="66"/>
      <c r="D14" s="88"/>
      <c r="E14" s="85">
        <f t="shared" si="4"/>
        <v>63</v>
      </c>
      <c r="F14" s="89">
        <f t="shared" si="0"/>
        <v>105</v>
      </c>
      <c r="G14" s="80"/>
      <c r="H14" s="85">
        <f t="shared" si="5"/>
        <v>19</v>
      </c>
      <c r="I14" s="89">
        <f t="shared" si="1"/>
        <v>31.666666666666668</v>
      </c>
      <c r="J14" s="87"/>
      <c r="K14" s="90">
        <f t="shared" si="6"/>
        <v>-25</v>
      </c>
      <c r="L14" s="89">
        <f t="shared" si="2"/>
        <v>-41.66666666666667</v>
      </c>
      <c r="M14" s="87"/>
      <c r="N14" s="85">
        <f t="shared" si="7"/>
        <v>-69</v>
      </c>
      <c r="O14" s="89">
        <f t="shared" si="3"/>
        <v>-115</v>
      </c>
    </row>
    <row r="15" spans="1:15" ht="13.5">
      <c r="A15" s="66"/>
      <c r="B15" s="66"/>
      <c r="D15" s="88"/>
      <c r="E15" s="85">
        <f t="shared" si="4"/>
        <v>62</v>
      </c>
      <c r="F15" s="89">
        <f t="shared" si="0"/>
        <v>103.33333333333334</v>
      </c>
      <c r="G15" s="80"/>
      <c r="H15" s="85">
        <f t="shared" si="5"/>
        <v>18</v>
      </c>
      <c r="I15" s="89">
        <f t="shared" si="1"/>
        <v>30</v>
      </c>
      <c r="J15" s="87"/>
      <c r="K15" s="90">
        <f t="shared" si="6"/>
        <v>-26</v>
      </c>
      <c r="L15" s="89">
        <f t="shared" si="2"/>
        <v>-43.333333333333336</v>
      </c>
      <c r="M15" s="87"/>
      <c r="N15" s="85">
        <f t="shared" si="7"/>
        <v>-70</v>
      </c>
      <c r="O15" s="89">
        <f t="shared" si="3"/>
        <v>-116.66666666666667</v>
      </c>
    </row>
    <row r="16" spans="1:15" ht="13.5">
      <c r="A16" s="66"/>
      <c r="B16" s="66"/>
      <c r="D16" s="88"/>
      <c r="E16" s="85">
        <f t="shared" si="4"/>
        <v>61</v>
      </c>
      <c r="F16" s="89">
        <f t="shared" si="0"/>
        <v>101.66666666666667</v>
      </c>
      <c r="G16" s="80"/>
      <c r="H16" s="85">
        <f t="shared" si="5"/>
        <v>17</v>
      </c>
      <c r="I16" s="89">
        <f t="shared" si="1"/>
        <v>28.333333333333336</v>
      </c>
      <c r="J16" s="87"/>
      <c r="K16" s="90">
        <f t="shared" si="6"/>
        <v>-27</v>
      </c>
      <c r="L16" s="89">
        <f t="shared" si="2"/>
        <v>-45</v>
      </c>
      <c r="M16" s="87"/>
      <c r="N16" s="85">
        <f t="shared" si="7"/>
        <v>-71</v>
      </c>
      <c r="O16" s="89">
        <f t="shared" si="3"/>
        <v>-118.33333333333334</v>
      </c>
    </row>
    <row r="17" spans="1:15" ht="13.5">
      <c r="A17" s="66"/>
      <c r="B17" s="66"/>
      <c r="D17" s="88"/>
      <c r="E17" s="85">
        <f t="shared" si="4"/>
        <v>60</v>
      </c>
      <c r="F17" s="89">
        <f t="shared" si="0"/>
        <v>100</v>
      </c>
      <c r="G17" s="80"/>
      <c r="H17" s="85">
        <f t="shared" si="5"/>
        <v>16</v>
      </c>
      <c r="I17" s="89">
        <f t="shared" si="1"/>
        <v>26.666666666666668</v>
      </c>
      <c r="J17" s="87"/>
      <c r="K17" s="90">
        <f t="shared" si="6"/>
        <v>-28</v>
      </c>
      <c r="L17" s="89">
        <f t="shared" si="2"/>
        <v>-46.66666666666667</v>
      </c>
      <c r="M17" s="87"/>
      <c r="N17" s="85">
        <f t="shared" si="7"/>
        <v>-72</v>
      </c>
      <c r="O17" s="89">
        <f t="shared" si="3"/>
        <v>-120</v>
      </c>
    </row>
    <row r="18" spans="1:15" ht="13.5">
      <c r="A18" s="66"/>
      <c r="B18" s="66"/>
      <c r="D18" s="88"/>
      <c r="E18" s="85">
        <f t="shared" si="4"/>
        <v>59</v>
      </c>
      <c r="F18" s="89">
        <f t="shared" si="0"/>
        <v>98.33333333333334</v>
      </c>
      <c r="G18" s="80"/>
      <c r="H18" s="85">
        <f t="shared" si="5"/>
        <v>15</v>
      </c>
      <c r="I18" s="89">
        <f t="shared" si="1"/>
        <v>25</v>
      </c>
      <c r="J18" s="87"/>
      <c r="K18" s="90">
        <f t="shared" si="6"/>
        <v>-29</v>
      </c>
      <c r="L18" s="89">
        <f t="shared" si="2"/>
        <v>-48.333333333333336</v>
      </c>
      <c r="M18" s="87"/>
      <c r="N18" s="85">
        <f t="shared" si="7"/>
        <v>-73</v>
      </c>
      <c r="O18" s="89">
        <f t="shared" si="3"/>
        <v>-121.66666666666667</v>
      </c>
    </row>
    <row r="19" spans="1:15" ht="13.5">
      <c r="A19" s="66"/>
      <c r="B19" s="66"/>
      <c r="D19" s="88"/>
      <c r="E19" s="85">
        <f t="shared" si="4"/>
        <v>58</v>
      </c>
      <c r="F19" s="89">
        <f t="shared" si="0"/>
        <v>96.66666666666667</v>
      </c>
      <c r="G19" s="80"/>
      <c r="H19" s="85">
        <f t="shared" si="5"/>
        <v>14</v>
      </c>
      <c r="I19" s="89">
        <f t="shared" si="1"/>
        <v>23.333333333333336</v>
      </c>
      <c r="J19" s="87"/>
      <c r="K19" s="90">
        <f t="shared" si="6"/>
        <v>-30</v>
      </c>
      <c r="L19" s="89">
        <f t="shared" si="2"/>
        <v>-50</v>
      </c>
      <c r="M19" s="87"/>
      <c r="N19" s="85">
        <f t="shared" si="7"/>
        <v>-74</v>
      </c>
      <c r="O19" s="89">
        <f t="shared" si="3"/>
        <v>-123.33333333333334</v>
      </c>
    </row>
    <row r="20" spans="1:15" ht="13.5">
      <c r="A20" s="66"/>
      <c r="B20" s="66"/>
      <c r="D20" s="88"/>
      <c r="E20" s="85">
        <f t="shared" si="4"/>
        <v>57</v>
      </c>
      <c r="F20" s="89">
        <f t="shared" si="0"/>
        <v>95</v>
      </c>
      <c r="G20" s="80"/>
      <c r="H20" s="85">
        <f t="shared" si="5"/>
        <v>13</v>
      </c>
      <c r="I20" s="89">
        <f t="shared" si="1"/>
        <v>21.666666666666668</v>
      </c>
      <c r="J20" s="87"/>
      <c r="K20" s="90">
        <f t="shared" si="6"/>
        <v>-31</v>
      </c>
      <c r="L20" s="89">
        <f t="shared" si="2"/>
        <v>-51.66666666666667</v>
      </c>
      <c r="M20" s="87"/>
      <c r="N20" s="85">
        <f t="shared" si="7"/>
        <v>-75</v>
      </c>
      <c r="O20" s="89">
        <f t="shared" si="3"/>
        <v>-125</v>
      </c>
    </row>
    <row r="21" spans="1:15" ht="13.5">
      <c r="A21" s="66"/>
      <c r="B21" s="66"/>
      <c r="D21" s="88"/>
      <c r="E21" s="85">
        <f t="shared" si="4"/>
        <v>56</v>
      </c>
      <c r="F21" s="89">
        <f t="shared" si="0"/>
        <v>93.33333333333334</v>
      </c>
      <c r="G21" s="80"/>
      <c r="H21" s="85">
        <f t="shared" si="5"/>
        <v>12</v>
      </c>
      <c r="I21" s="89">
        <f t="shared" si="1"/>
        <v>20</v>
      </c>
      <c r="J21" s="87"/>
      <c r="K21" s="90">
        <f t="shared" si="6"/>
        <v>-32</v>
      </c>
      <c r="L21" s="89">
        <f t="shared" si="2"/>
        <v>-53.333333333333336</v>
      </c>
      <c r="M21" s="87"/>
      <c r="N21" s="85">
        <f t="shared" si="7"/>
        <v>-76</v>
      </c>
      <c r="O21" s="89">
        <f t="shared" si="3"/>
        <v>-126.66666666666667</v>
      </c>
    </row>
    <row r="22" spans="1:15" ht="13.5">
      <c r="A22" s="66"/>
      <c r="B22" s="66"/>
      <c r="D22" s="88"/>
      <c r="E22" s="85">
        <f t="shared" si="4"/>
        <v>55</v>
      </c>
      <c r="F22" s="89">
        <f t="shared" si="0"/>
        <v>91.66666666666667</v>
      </c>
      <c r="G22" s="80"/>
      <c r="H22" s="85">
        <f t="shared" si="5"/>
        <v>11</v>
      </c>
      <c r="I22" s="89">
        <f t="shared" si="1"/>
        <v>18.333333333333336</v>
      </c>
      <c r="J22" s="87"/>
      <c r="K22" s="90">
        <f t="shared" si="6"/>
        <v>-33</v>
      </c>
      <c r="L22" s="89">
        <f t="shared" si="2"/>
        <v>-55</v>
      </c>
      <c r="M22" s="87"/>
      <c r="N22" s="85">
        <f t="shared" si="7"/>
        <v>-77</v>
      </c>
      <c r="O22" s="89">
        <f t="shared" si="3"/>
        <v>-128.33333333333334</v>
      </c>
    </row>
    <row r="23" spans="1:15" ht="13.5">
      <c r="A23" s="66"/>
      <c r="B23" s="66"/>
      <c r="D23" s="88"/>
      <c r="E23" s="85">
        <f t="shared" si="4"/>
        <v>54</v>
      </c>
      <c r="F23" s="89">
        <f t="shared" si="0"/>
        <v>90</v>
      </c>
      <c r="G23" s="80"/>
      <c r="H23" s="85">
        <f t="shared" si="5"/>
        <v>10</v>
      </c>
      <c r="I23" s="89">
        <f t="shared" si="1"/>
        <v>16.666666666666668</v>
      </c>
      <c r="J23" s="87"/>
      <c r="K23" s="90">
        <f t="shared" si="6"/>
        <v>-34</v>
      </c>
      <c r="L23" s="89">
        <f t="shared" si="2"/>
        <v>-56.66666666666667</v>
      </c>
      <c r="M23" s="87"/>
      <c r="N23" s="85">
        <f t="shared" si="7"/>
        <v>-78</v>
      </c>
      <c r="O23" s="89">
        <f t="shared" si="3"/>
        <v>-130</v>
      </c>
    </row>
    <row r="24" spans="1:15" ht="13.5">
      <c r="A24" s="66"/>
      <c r="B24" s="66"/>
      <c r="D24" s="88"/>
      <c r="E24" s="85">
        <f t="shared" si="4"/>
        <v>53</v>
      </c>
      <c r="F24" s="89">
        <f t="shared" si="0"/>
        <v>88.33333333333334</v>
      </c>
      <c r="G24" s="80"/>
      <c r="H24" s="85">
        <f t="shared" si="5"/>
        <v>9</v>
      </c>
      <c r="I24" s="89">
        <f t="shared" si="1"/>
        <v>15</v>
      </c>
      <c r="J24" s="87"/>
      <c r="K24" s="90">
        <f t="shared" si="6"/>
        <v>-35</v>
      </c>
      <c r="L24" s="89">
        <f t="shared" si="2"/>
        <v>-58.333333333333336</v>
      </c>
      <c r="M24" s="87"/>
      <c r="N24" s="85">
        <f t="shared" si="7"/>
        <v>-79</v>
      </c>
      <c r="O24" s="89">
        <f t="shared" si="3"/>
        <v>-131.66666666666669</v>
      </c>
    </row>
    <row r="25" spans="1:15" ht="13.5">
      <c r="A25" s="66"/>
      <c r="B25" s="66"/>
      <c r="D25" s="88"/>
      <c r="E25" s="85">
        <f t="shared" si="4"/>
        <v>52</v>
      </c>
      <c r="F25" s="89">
        <f t="shared" si="0"/>
        <v>86.66666666666667</v>
      </c>
      <c r="G25" s="80"/>
      <c r="H25" s="85">
        <f t="shared" si="5"/>
        <v>8</v>
      </c>
      <c r="I25" s="89">
        <f t="shared" si="1"/>
        <v>13.333333333333334</v>
      </c>
      <c r="J25" s="87"/>
      <c r="K25" s="90">
        <f t="shared" si="6"/>
        <v>-36</v>
      </c>
      <c r="L25" s="89">
        <f t="shared" si="2"/>
        <v>-60</v>
      </c>
      <c r="M25" s="87"/>
      <c r="N25" s="85">
        <f t="shared" si="7"/>
        <v>-80</v>
      </c>
      <c r="O25" s="89">
        <f t="shared" si="3"/>
        <v>-133.33333333333334</v>
      </c>
    </row>
    <row r="26" spans="1:15" ht="13.5">
      <c r="A26" s="66"/>
      <c r="B26" s="66"/>
      <c r="D26" s="88"/>
      <c r="E26" s="85">
        <f t="shared" si="4"/>
        <v>51</v>
      </c>
      <c r="F26" s="89">
        <f t="shared" si="0"/>
        <v>85</v>
      </c>
      <c r="G26" s="80"/>
      <c r="H26" s="85">
        <f t="shared" si="5"/>
        <v>7</v>
      </c>
      <c r="I26" s="89">
        <f t="shared" si="1"/>
        <v>11.666666666666668</v>
      </c>
      <c r="J26" s="87"/>
      <c r="K26" s="90">
        <f t="shared" si="6"/>
        <v>-37</v>
      </c>
      <c r="L26" s="89">
        <f t="shared" si="2"/>
        <v>-61.66666666666667</v>
      </c>
      <c r="M26" s="87"/>
      <c r="N26" s="85">
        <f t="shared" si="7"/>
        <v>-81</v>
      </c>
      <c r="O26" s="89">
        <f t="shared" si="3"/>
        <v>-135</v>
      </c>
    </row>
    <row r="27" spans="1:15" ht="13.5">
      <c r="A27" s="66"/>
      <c r="B27" s="66"/>
      <c r="D27" s="88"/>
      <c r="E27" s="85">
        <f t="shared" si="4"/>
        <v>50</v>
      </c>
      <c r="F27" s="89">
        <f t="shared" si="0"/>
        <v>83.33333333333334</v>
      </c>
      <c r="G27" s="80"/>
      <c r="H27" s="85">
        <f t="shared" si="5"/>
        <v>6</v>
      </c>
      <c r="I27" s="89">
        <f t="shared" si="1"/>
        <v>10</v>
      </c>
      <c r="J27" s="87"/>
      <c r="K27" s="90">
        <f t="shared" si="6"/>
        <v>-38</v>
      </c>
      <c r="L27" s="89">
        <f t="shared" si="2"/>
        <v>-63.333333333333336</v>
      </c>
      <c r="M27" s="87"/>
      <c r="N27" s="85">
        <f t="shared" si="7"/>
        <v>-82</v>
      </c>
      <c r="O27" s="89">
        <f t="shared" si="3"/>
        <v>-136.66666666666669</v>
      </c>
    </row>
    <row r="28" spans="1:15" ht="13.5">
      <c r="A28" s="66"/>
      <c r="B28" s="66"/>
      <c r="D28" s="91"/>
      <c r="E28" s="85">
        <f t="shared" si="4"/>
        <v>49</v>
      </c>
      <c r="F28" s="89">
        <f t="shared" si="0"/>
        <v>81.66666666666667</v>
      </c>
      <c r="G28" s="80"/>
      <c r="H28" s="85">
        <f t="shared" si="5"/>
        <v>5</v>
      </c>
      <c r="I28" s="89">
        <f t="shared" si="1"/>
        <v>8.333333333333334</v>
      </c>
      <c r="J28" s="87"/>
      <c r="K28" s="90">
        <f t="shared" si="6"/>
        <v>-39</v>
      </c>
      <c r="L28" s="89">
        <f t="shared" si="2"/>
        <v>-65</v>
      </c>
      <c r="M28" s="87"/>
      <c r="N28" s="85">
        <f t="shared" si="7"/>
        <v>-83</v>
      </c>
      <c r="O28" s="89">
        <f t="shared" si="3"/>
        <v>-138.33333333333334</v>
      </c>
    </row>
    <row r="29" spans="1:15" ht="13.5">
      <c r="A29" s="66"/>
      <c r="B29" s="66"/>
      <c r="D29" s="88"/>
      <c r="E29" s="85">
        <f t="shared" si="4"/>
        <v>48</v>
      </c>
      <c r="F29" s="89">
        <f t="shared" si="0"/>
        <v>80</v>
      </c>
      <c r="G29" s="80"/>
      <c r="H29" s="85">
        <f t="shared" si="5"/>
        <v>4</v>
      </c>
      <c r="I29" s="89">
        <f t="shared" si="1"/>
        <v>6.666666666666667</v>
      </c>
      <c r="J29" s="87"/>
      <c r="K29" s="90">
        <f t="shared" si="6"/>
        <v>-40</v>
      </c>
      <c r="L29" s="89">
        <f t="shared" si="2"/>
        <v>-66.66666666666667</v>
      </c>
      <c r="M29" s="87"/>
      <c r="N29" s="85">
        <f t="shared" si="7"/>
        <v>-84</v>
      </c>
      <c r="O29" s="89">
        <f t="shared" si="3"/>
        <v>-140</v>
      </c>
    </row>
    <row r="30" spans="1:15" ht="13.5">
      <c r="A30" s="66"/>
      <c r="B30" s="66"/>
      <c r="D30" s="88"/>
      <c r="E30" s="85">
        <f t="shared" si="4"/>
        <v>47</v>
      </c>
      <c r="F30" s="89">
        <f t="shared" si="0"/>
        <v>78.33333333333334</v>
      </c>
      <c r="G30" s="80"/>
      <c r="H30" s="85">
        <f t="shared" si="5"/>
        <v>3</v>
      </c>
      <c r="I30" s="89">
        <f t="shared" si="1"/>
        <v>5</v>
      </c>
      <c r="J30" s="87"/>
      <c r="K30" s="90">
        <f t="shared" si="6"/>
        <v>-41</v>
      </c>
      <c r="L30" s="89">
        <f t="shared" si="2"/>
        <v>-68.33333333333334</v>
      </c>
      <c r="M30" s="87"/>
      <c r="N30" s="85">
        <f t="shared" si="7"/>
        <v>-85</v>
      </c>
      <c r="O30" s="89">
        <f t="shared" si="3"/>
        <v>-141.66666666666669</v>
      </c>
    </row>
    <row r="31" spans="1:15" ht="13.5">
      <c r="A31" s="66"/>
      <c r="B31" s="66"/>
      <c r="D31" s="88"/>
      <c r="E31" s="85">
        <f t="shared" si="4"/>
        <v>46</v>
      </c>
      <c r="F31" s="89">
        <f t="shared" si="0"/>
        <v>76.66666666666667</v>
      </c>
      <c r="G31" s="80"/>
      <c r="H31" s="85">
        <f t="shared" si="5"/>
        <v>2</v>
      </c>
      <c r="I31" s="89">
        <f t="shared" si="1"/>
        <v>3.3333333333333335</v>
      </c>
      <c r="J31" s="87"/>
      <c r="K31" s="90">
        <f t="shared" si="6"/>
        <v>-42</v>
      </c>
      <c r="L31" s="89">
        <f t="shared" si="2"/>
        <v>-70</v>
      </c>
      <c r="M31" s="87"/>
      <c r="N31" s="85">
        <f t="shared" si="7"/>
        <v>-86</v>
      </c>
      <c r="O31" s="89">
        <f t="shared" si="3"/>
        <v>-143.33333333333334</v>
      </c>
    </row>
    <row r="32" spans="1:15" ht="13.5">
      <c r="A32" s="66"/>
      <c r="B32" s="66"/>
      <c r="D32" s="88"/>
      <c r="E32" s="85">
        <f t="shared" si="4"/>
        <v>45</v>
      </c>
      <c r="F32" s="89">
        <f t="shared" si="0"/>
        <v>75</v>
      </c>
      <c r="G32" s="80"/>
      <c r="H32" s="85">
        <f t="shared" si="5"/>
        <v>1</v>
      </c>
      <c r="I32" s="89">
        <f t="shared" si="1"/>
        <v>1.6666666666666667</v>
      </c>
      <c r="J32" s="87"/>
      <c r="K32" s="90">
        <f t="shared" si="6"/>
        <v>-43</v>
      </c>
      <c r="L32" s="89">
        <f t="shared" si="2"/>
        <v>-71.66666666666667</v>
      </c>
      <c r="M32" s="87"/>
      <c r="N32" s="85">
        <f t="shared" si="7"/>
        <v>-87</v>
      </c>
      <c r="O32" s="89">
        <f t="shared" si="3"/>
        <v>-145</v>
      </c>
    </row>
    <row r="33" spans="1:15" ht="13.5">
      <c r="A33" s="66"/>
      <c r="B33" s="66"/>
      <c r="D33" s="88"/>
      <c r="E33" s="85">
        <f t="shared" si="4"/>
        <v>44</v>
      </c>
      <c r="F33" s="89">
        <f t="shared" si="0"/>
        <v>73.33333333333334</v>
      </c>
      <c r="G33" s="80"/>
      <c r="H33" s="85">
        <f t="shared" si="5"/>
        <v>0</v>
      </c>
      <c r="I33" s="89">
        <f t="shared" si="1"/>
        <v>0</v>
      </c>
      <c r="J33" s="87"/>
      <c r="K33" s="90">
        <f t="shared" si="6"/>
        <v>-44</v>
      </c>
      <c r="L33" s="89">
        <f t="shared" si="2"/>
        <v>-73.33333333333334</v>
      </c>
      <c r="M33" s="87"/>
      <c r="N33" s="85">
        <f t="shared" si="7"/>
        <v>-88</v>
      </c>
      <c r="O33" s="89">
        <f t="shared" si="3"/>
        <v>-146.66666666666669</v>
      </c>
    </row>
    <row r="34" spans="1:15" ht="13.5">
      <c r="A34" s="66"/>
      <c r="B34" s="66"/>
      <c r="D34" s="88"/>
      <c r="E34" s="85">
        <f t="shared" si="4"/>
        <v>43</v>
      </c>
      <c r="F34" s="89">
        <f t="shared" si="0"/>
        <v>71.66666666666667</v>
      </c>
      <c r="G34" s="80"/>
      <c r="H34" s="85">
        <f t="shared" si="5"/>
        <v>-1</v>
      </c>
      <c r="I34" s="89">
        <f t="shared" si="1"/>
        <v>-1.6666666666666667</v>
      </c>
      <c r="J34" s="87"/>
      <c r="K34" s="90">
        <f t="shared" si="6"/>
        <v>-45</v>
      </c>
      <c r="L34" s="89">
        <f t="shared" si="2"/>
        <v>-75</v>
      </c>
      <c r="M34" s="87"/>
      <c r="N34" s="85">
        <f t="shared" si="7"/>
        <v>-89</v>
      </c>
      <c r="O34" s="89">
        <f t="shared" si="3"/>
        <v>-148.33333333333334</v>
      </c>
    </row>
    <row r="35" spans="1:15" ht="13.5">
      <c r="A35" s="66"/>
      <c r="B35" s="66"/>
      <c r="D35" s="88"/>
      <c r="E35" s="85">
        <f t="shared" si="4"/>
        <v>42</v>
      </c>
      <c r="F35" s="89">
        <f t="shared" si="0"/>
        <v>70</v>
      </c>
      <c r="G35" s="80"/>
      <c r="H35" s="85">
        <f t="shared" si="5"/>
        <v>-2</v>
      </c>
      <c r="I35" s="89">
        <f t="shared" si="1"/>
        <v>-3.3333333333333335</v>
      </c>
      <c r="J35" s="87"/>
      <c r="K35" s="90">
        <f t="shared" si="6"/>
        <v>-46</v>
      </c>
      <c r="L35" s="89">
        <f t="shared" si="2"/>
        <v>-76.66666666666667</v>
      </c>
      <c r="M35" s="87"/>
      <c r="N35" s="85">
        <f t="shared" si="7"/>
        <v>-90</v>
      </c>
      <c r="O35" s="89">
        <f t="shared" si="3"/>
        <v>-150</v>
      </c>
    </row>
    <row r="36" spans="1:15" ht="13.5">
      <c r="A36" s="66"/>
      <c r="B36" s="66"/>
      <c r="D36" s="88"/>
      <c r="E36" s="85">
        <f t="shared" si="4"/>
        <v>41</v>
      </c>
      <c r="F36" s="89">
        <f t="shared" si="0"/>
        <v>68.33333333333334</v>
      </c>
      <c r="G36" s="80"/>
      <c r="H36" s="85">
        <f t="shared" si="5"/>
        <v>-3</v>
      </c>
      <c r="I36" s="89">
        <f t="shared" si="1"/>
        <v>-5</v>
      </c>
      <c r="J36" s="87"/>
      <c r="K36" s="90">
        <f t="shared" si="6"/>
        <v>-47</v>
      </c>
      <c r="L36" s="89">
        <f t="shared" si="2"/>
        <v>-78.33333333333334</v>
      </c>
      <c r="M36" s="87"/>
      <c r="N36" s="85">
        <f t="shared" si="7"/>
        <v>-91</v>
      </c>
      <c r="O36" s="89">
        <f t="shared" si="3"/>
        <v>-151.66666666666669</v>
      </c>
    </row>
    <row r="37" spans="1:15" ht="13.5">
      <c r="A37" s="66"/>
      <c r="B37" s="66"/>
      <c r="D37" s="88"/>
      <c r="E37" s="85">
        <f t="shared" si="4"/>
        <v>40</v>
      </c>
      <c r="F37" s="89">
        <f t="shared" si="0"/>
        <v>66.66666666666667</v>
      </c>
      <c r="G37" s="80"/>
      <c r="H37" s="85">
        <f t="shared" si="5"/>
        <v>-4</v>
      </c>
      <c r="I37" s="89">
        <f t="shared" si="1"/>
        <v>-6.666666666666667</v>
      </c>
      <c r="J37" s="87"/>
      <c r="K37" s="90">
        <f t="shared" si="6"/>
        <v>-48</v>
      </c>
      <c r="L37" s="89">
        <f t="shared" si="2"/>
        <v>-80</v>
      </c>
      <c r="M37" s="87"/>
      <c r="N37" s="85">
        <f t="shared" si="7"/>
        <v>-92</v>
      </c>
      <c r="O37" s="89">
        <f t="shared" si="3"/>
        <v>-153.33333333333334</v>
      </c>
    </row>
    <row r="38" spans="1:15" ht="13.5">
      <c r="A38" s="66"/>
      <c r="B38" s="66"/>
      <c r="D38" s="88"/>
      <c r="E38" s="85">
        <f t="shared" si="4"/>
        <v>39</v>
      </c>
      <c r="F38" s="89">
        <f t="shared" si="0"/>
        <v>65</v>
      </c>
      <c r="G38" s="80"/>
      <c r="H38" s="85">
        <f t="shared" si="5"/>
        <v>-5</v>
      </c>
      <c r="I38" s="89">
        <f t="shared" si="1"/>
        <v>-8.333333333333334</v>
      </c>
      <c r="J38" s="87"/>
      <c r="K38" s="90">
        <f t="shared" si="6"/>
        <v>-49</v>
      </c>
      <c r="L38" s="89">
        <f t="shared" si="2"/>
        <v>-81.66666666666667</v>
      </c>
      <c r="M38" s="87"/>
      <c r="N38" s="85">
        <f t="shared" si="7"/>
        <v>-93</v>
      </c>
      <c r="O38" s="89">
        <f t="shared" si="3"/>
        <v>-155</v>
      </c>
    </row>
    <row r="39" spans="1:15" ht="13.5">
      <c r="A39" s="66"/>
      <c r="B39" s="66"/>
      <c r="D39" s="88"/>
      <c r="E39" s="85">
        <f t="shared" si="4"/>
        <v>38</v>
      </c>
      <c r="F39" s="89">
        <f t="shared" si="0"/>
        <v>63.333333333333336</v>
      </c>
      <c r="G39" s="80"/>
      <c r="H39" s="85">
        <f t="shared" si="5"/>
        <v>-6</v>
      </c>
      <c r="I39" s="89">
        <f t="shared" si="1"/>
        <v>-10</v>
      </c>
      <c r="J39" s="87"/>
      <c r="K39" s="90">
        <f t="shared" si="6"/>
        <v>-50</v>
      </c>
      <c r="L39" s="89">
        <f t="shared" si="2"/>
        <v>-83.33333333333334</v>
      </c>
      <c r="M39" s="87"/>
      <c r="N39" s="85">
        <f t="shared" si="7"/>
        <v>-94</v>
      </c>
      <c r="O39" s="89">
        <f t="shared" si="3"/>
        <v>-156.66666666666669</v>
      </c>
    </row>
    <row r="40" spans="1:15" ht="13.5">
      <c r="A40" s="66"/>
      <c r="B40" s="66"/>
      <c r="D40" s="88"/>
      <c r="E40" s="85">
        <f t="shared" si="4"/>
        <v>37</v>
      </c>
      <c r="F40" s="89">
        <f t="shared" si="0"/>
        <v>61.66666666666667</v>
      </c>
      <c r="G40" s="80"/>
      <c r="H40" s="85">
        <f t="shared" si="5"/>
        <v>-7</v>
      </c>
      <c r="I40" s="89">
        <f t="shared" si="1"/>
        <v>-11.666666666666668</v>
      </c>
      <c r="J40" s="87"/>
      <c r="K40" s="90">
        <f t="shared" si="6"/>
        <v>-51</v>
      </c>
      <c r="L40" s="89">
        <f t="shared" si="2"/>
        <v>-85</v>
      </c>
      <c r="M40" s="87"/>
      <c r="N40" s="85">
        <f t="shared" si="7"/>
        <v>-95</v>
      </c>
      <c r="O40" s="89">
        <f t="shared" si="3"/>
        <v>-158.33333333333334</v>
      </c>
    </row>
    <row r="41" spans="1:15" ht="13.5">
      <c r="A41" s="66"/>
      <c r="B41" s="66"/>
      <c r="D41" s="88"/>
      <c r="E41" s="85">
        <f t="shared" si="4"/>
        <v>36</v>
      </c>
      <c r="F41" s="89">
        <f t="shared" si="0"/>
        <v>60</v>
      </c>
      <c r="G41" s="80"/>
      <c r="H41" s="85">
        <f t="shared" si="5"/>
        <v>-8</v>
      </c>
      <c r="I41" s="89">
        <f t="shared" si="1"/>
        <v>-13.333333333333334</v>
      </c>
      <c r="J41" s="87"/>
      <c r="K41" s="90">
        <f t="shared" si="6"/>
        <v>-52</v>
      </c>
      <c r="L41" s="89">
        <f t="shared" si="2"/>
        <v>-86.66666666666667</v>
      </c>
      <c r="M41" s="87"/>
      <c r="N41" s="85">
        <f t="shared" si="7"/>
        <v>-96</v>
      </c>
      <c r="O41" s="89">
        <f t="shared" si="3"/>
        <v>-160</v>
      </c>
    </row>
    <row r="42" spans="1:15" ht="13.5">
      <c r="A42" s="66"/>
      <c r="B42" s="66"/>
      <c r="D42" s="88"/>
      <c r="E42" s="85">
        <f t="shared" si="4"/>
        <v>35</v>
      </c>
      <c r="F42" s="89">
        <f t="shared" si="0"/>
        <v>58.333333333333336</v>
      </c>
      <c r="G42" s="80"/>
      <c r="H42" s="85">
        <f t="shared" si="5"/>
        <v>-9</v>
      </c>
      <c r="I42" s="89">
        <f t="shared" si="1"/>
        <v>-15</v>
      </c>
      <c r="J42" s="87"/>
      <c r="K42" s="90">
        <f t="shared" si="6"/>
        <v>-53</v>
      </c>
      <c r="L42" s="89">
        <f t="shared" si="2"/>
        <v>-88.33333333333334</v>
      </c>
      <c r="M42" s="87"/>
      <c r="N42" s="85">
        <f t="shared" si="7"/>
        <v>-97</v>
      </c>
      <c r="O42" s="89">
        <f t="shared" si="3"/>
        <v>-161.66666666666669</v>
      </c>
    </row>
    <row r="43" spans="1:15" ht="13.5">
      <c r="A43" s="66"/>
      <c r="B43" s="66"/>
      <c r="D43" s="88"/>
      <c r="E43" s="85">
        <f t="shared" si="4"/>
        <v>34</v>
      </c>
      <c r="F43" s="89">
        <f t="shared" si="0"/>
        <v>56.66666666666667</v>
      </c>
      <c r="G43" s="80"/>
      <c r="H43" s="85">
        <f t="shared" si="5"/>
        <v>-10</v>
      </c>
      <c r="I43" s="89">
        <f t="shared" si="1"/>
        <v>-16.666666666666668</v>
      </c>
      <c r="J43" s="87"/>
      <c r="K43" s="90">
        <f t="shared" si="6"/>
        <v>-54</v>
      </c>
      <c r="L43" s="89">
        <f t="shared" si="2"/>
        <v>-90</v>
      </c>
      <c r="M43" s="87"/>
      <c r="N43" s="85">
        <f t="shared" si="7"/>
        <v>-98</v>
      </c>
      <c r="O43" s="89">
        <f t="shared" si="3"/>
        <v>-163.33333333333334</v>
      </c>
    </row>
    <row r="44" spans="1:15" ht="13.5">
      <c r="A44" s="66"/>
      <c r="B44" s="66"/>
      <c r="D44" s="88"/>
      <c r="E44" s="85">
        <f t="shared" si="4"/>
        <v>33</v>
      </c>
      <c r="F44" s="89">
        <f t="shared" si="0"/>
        <v>55</v>
      </c>
      <c r="G44" s="80"/>
      <c r="H44" s="85">
        <f t="shared" si="5"/>
        <v>-11</v>
      </c>
      <c r="I44" s="89">
        <f t="shared" si="1"/>
        <v>-18.333333333333336</v>
      </c>
      <c r="J44" s="87"/>
      <c r="K44" s="90">
        <f t="shared" si="6"/>
        <v>-55</v>
      </c>
      <c r="L44" s="89">
        <f t="shared" si="2"/>
        <v>-91.66666666666667</v>
      </c>
      <c r="M44" s="87"/>
      <c r="N44" s="85">
        <f t="shared" si="7"/>
        <v>-99</v>
      </c>
      <c r="O44" s="89">
        <f t="shared" si="3"/>
        <v>-165</v>
      </c>
    </row>
    <row r="45" spans="1:15" ht="13.5">
      <c r="A45" s="66"/>
      <c r="B45" s="66"/>
      <c r="D45" s="88"/>
      <c r="E45" s="85">
        <f t="shared" si="4"/>
        <v>32</v>
      </c>
      <c r="F45" s="89">
        <f t="shared" si="0"/>
        <v>53.333333333333336</v>
      </c>
      <c r="G45" s="80"/>
      <c r="H45" s="85">
        <f t="shared" si="5"/>
        <v>-12</v>
      </c>
      <c r="I45" s="89">
        <f t="shared" si="1"/>
        <v>-20</v>
      </c>
      <c r="J45" s="87"/>
      <c r="K45" s="90">
        <f t="shared" si="6"/>
        <v>-56</v>
      </c>
      <c r="L45" s="89">
        <f t="shared" si="2"/>
        <v>-93.33333333333334</v>
      </c>
      <c r="M45" s="87"/>
      <c r="N45" s="85">
        <f t="shared" si="7"/>
        <v>-100</v>
      </c>
      <c r="O45" s="89">
        <f t="shared" si="3"/>
        <v>-166.66666666666669</v>
      </c>
    </row>
    <row r="46" spans="1:15" ht="13.5">
      <c r="A46" s="66"/>
      <c r="B46" s="66"/>
      <c r="D46" s="88"/>
      <c r="E46" s="85">
        <f t="shared" si="4"/>
        <v>31</v>
      </c>
      <c r="F46" s="89">
        <f t="shared" si="0"/>
        <v>51.66666666666667</v>
      </c>
      <c r="G46" s="80"/>
      <c r="H46" s="85">
        <f t="shared" si="5"/>
        <v>-13</v>
      </c>
      <c r="I46" s="89">
        <f t="shared" si="1"/>
        <v>-21.666666666666668</v>
      </c>
      <c r="J46" s="87"/>
      <c r="K46" s="90">
        <f t="shared" si="6"/>
        <v>-57</v>
      </c>
      <c r="L46" s="89">
        <f t="shared" si="2"/>
        <v>-95</v>
      </c>
      <c r="M46" s="87"/>
      <c r="N46" s="85">
        <f t="shared" si="7"/>
        <v>-101</v>
      </c>
      <c r="O46" s="89">
        <f t="shared" si="3"/>
        <v>-168.33333333333334</v>
      </c>
    </row>
    <row r="47" spans="1:15" ht="13.5">
      <c r="A47" s="66"/>
      <c r="B47" s="66"/>
      <c r="D47" s="88"/>
      <c r="E47" s="85">
        <f t="shared" si="4"/>
        <v>30</v>
      </c>
      <c r="F47" s="89">
        <f t="shared" si="0"/>
        <v>50</v>
      </c>
      <c r="G47" s="80"/>
      <c r="H47" s="85">
        <f t="shared" si="5"/>
        <v>-14</v>
      </c>
      <c r="I47" s="89">
        <f t="shared" si="1"/>
        <v>-23.333333333333336</v>
      </c>
      <c r="J47" s="87"/>
      <c r="K47" s="90">
        <f t="shared" si="6"/>
        <v>-58</v>
      </c>
      <c r="L47" s="89">
        <f t="shared" si="2"/>
        <v>-96.66666666666667</v>
      </c>
      <c r="M47" s="87"/>
      <c r="N47" s="85">
        <f t="shared" si="7"/>
        <v>-102</v>
      </c>
      <c r="O47" s="89">
        <f t="shared" si="3"/>
        <v>-170</v>
      </c>
    </row>
    <row r="48" spans="1:15" ht="13.5">
      <c r="A48" s="66"/>
      <c r="B48" s="66"/>
      <c r="D48" s="88"/>
      <c r="E48" s="85">
        <f t="shared" si="4"/>
        <v>29</v>
      </c>
      <c r="F48" s="89">
        <f t="shared" si="0"/>
        <v>48.333333333333336</v>
      </c>
      <c r="G48" s="80"/>
      <c r="H48" s="85">
        <f t="shared" si="5"/>
        <v>-15</v>
      </c>
      <c r="I48" s="89">
        <f t="shared" si="1"/>
        <v>-25</v>
      </c>
      <c r="J48" s="87"/>
      <c r="K48" s="90">
        <f t="shared" si="6"/>
        <v>-59</v>
      </c>
      <c r="L48" s="89">
        <f t="shared" si="2"/>
        <v>-98.33333333333334</v>
      </c>
      <c r="M48" s="87"/>
      <c r="N48" s="85">
        <f t="shared" si="7"/>
        <v>-103</v>
      </c>
      <c r="O48" s="89">
        <f t="shared" si="3"/>
        <v>-171.66666666666669</v>
      </c>
    </row>
    <row r="49" spans="1:15" ht="13.5">
      <c r="A49" s="66"/>
      <c r="B49" s="66"/>
      <c r="D49" s="88"/>
      <c r="E49" s="85">
        <f t="shared" si="4"/>
        <v>28</v>
      </c>
      <c r="F49" s="89">
        <f t="shared" si="0"/>
        <v>46.66666666666667</v>
      </c>
      <c r="G49" s="80"/>
      <c r="H49" s="85">
        <f t="shared" si="5"/>
        <v>-16</v>
      </c>
      <c r="I49" s="89">
        <f t="shared" si="1"/>
        <v>-26.666666666666668</v>
      </c>
      <c r="J49" s="87"/>
      <c r="K49" s="90">
        <f t="shared" si="6"/>
        <v>-60</v>
      </c>
      <c r="L49" s="89">
        <f t="shared" si="2"/>
        <v>-100</v>
      </c>
      <c r="M49" s="87"/>
      <c r="N49" s="85">
        <f t="shared" si="7"/>
        <v>-104</v>
      </c>
      <c r="O49" s="89">
        <f t="shared" si="3"/>
        <v>-173.33333333333334</v>
      </c>
    </row>
    <row r="50" spans="1:15" ht="13.5">
      <c r="A50" s="66"/>
      <c r="B50" s="66"/>
      <c r="D50" s="88"/>
      <c r="E50" s="85">
        <f t="shared" si="4"/>
        <v>27</v>
      </c>
      <c r="F50" s="89">
        <f t="shared" si="0"/>
        <v>45</v>
      </c>
      <c r="G50" s="80"/>
      <c r="H50" s="85">
        <f t="shared" si="5"/>
        <v>-17</v>
      </c>
      <c r="I50" s="89">
        <f t="shared" si="1"/>
        <v>-28.333333333333336</v>
      </c>
      <c r="J50" s="87"/>
      <c r="K50" s="90">
        <f t="shared" si="6"/>
        <v>-61</v>
      </c>
      <c r="L50" s="89">
        <f t="shared" si="2"/>
        <v>-101.66666666666667</v>
      </c>
      <c r="M50" s="87"/>
      <c r="N50" s="85">
        <f t="shared" si="7"/>
        <v>-105</v>
      </c>
      <c r="O50" s="89">
        <f t="shared" si="3"/>
        <v>-175</v>
      </c>
    </row>
    <row r="51" spans="1:15" ht="13.5">
      <c r="A51" s="66"/>
      <c r="B51" s="66"/>
      <c r="D51" s="88"/>
      <c r="E51" s="85">
        <f t="shared" si="4"/>
        <v>26</v>
      </c>
      <c r="F51" s="89">
        <f t="shared" si="0"/>
        <v>43.333333333333336</v>
      </c>
      <c r="G51" s="80"/>
      <c r="H51" s="85">
        <f t="shared" si="5"/>
        <v>-18</v>
      </c>
      <c r="I51" s="89">
        <f t="shared" si="1"/>
        <v>-30</v>
      </c>
      <c r="J51" s="87"/>
      <c r="K51" s="90">
        <f t="shared" si="6"/>
        <v>-62</v>
      </c>
      <c r="L51" s="89">
        <f t="shared" si="2"/>
        <v>-103.33333333333334</v>
      </c>
      <c r="M51" s="87"/>
      <c r="N51" s="85">
        <f t="shared" si="7"/>
        <v>-106</v>
      </c>
      <c r="O51" s="89">
        <f t="shared" si="3"/>
        <v>-176.66666666666669</v>
      </c>
    </row>
    <row r="52" spans="1:15" ht="13.5">
      <c r="A52" s="66"/>
      <c r="B52" s="66"/>
      <c r="D52" s="88"/>
      <c r="E52" s="85">
        <f t="shared" si="4"/>
        <v>25</v>
      </c>
      <c r="F52" s="89">
        <f t="shared" si="0"/>
        <v>41.66666666666667</v>
      </c>
      <c r="G52" s="80"/>
      <c r="H52" s="85">
        <f t="shared" si="5"/>
        <v>-19</v>
      </c>
      <c r="I52" s="89">
        <f t="shared" si="1"/>
        <v>-31.666666666666668</v>
      </c>
      <c r="J52" s="87"/>
      <c r="K52" s="90">
        <f t="shared" si="6"/>
        <v>-63</v>
      </c>
      <c r="L52" s="89">
        <f t="shared" si="2"/>
        <v>-105</v>
      </c>
      <c r="M52" s="87"/>
      <c r="N52" s="85">
        <f t="shared" si="7"/>
        <v>-107</v>
      </c>
      <c r="O52" s="89">
        <f t="shared" si="3"/>
        <v>-178.33333333333334</v>
      </c>
    </row>
    <row r="53" spans="1:15" ht="13.5">
      <c r="A53" s="66"/>
      <c r="B53" s="66"/>
      <c r="D53" s="88"/>
      <c r="E53" s="85">
        <f t="shared" si="4"/>
        <v>24</v>
      </c>
      <c r="F53" s="89">
        <f t="shared" si="0"/>
        <v>40</v>
      </c>
      <c r="G53" s="80"/>
      <c r="H53" s="85">
        <f t="shared" si="5"/>
        <v>-20</v>
      </c>
      <c r="I53" s="89">
        <f t="shared" si="1"/>
        <v>-33.333333333333336</v>
      </c>
      <c r="J53" s="87"/>
      <c r="K53" s="90">
        <f t="shared" si="6"/>
        <v>-64</v>
      </c>
      <c r="L53" s="89">
        <f t="shared" si="2"/>
        <v>-106.66666666666667</v>
      </c>
      <c r="M53" s="87"/>
      <c r="N53" s="85">
        <f t="shared" si="7"/>
        <v>-108</v>
      </c>
      <c r="O53" s="89">
        <f t="shared" si="3"/>
        <v>-180</v>
      </c>
    </row>
    <row r="54" spans="1:15" ht="14.25" thickBot="1">
      <c r="A54" s="66"/>
      <c r="B54" s="66"/>
      <c r="D54" s="88"/>
      <c r="E54" s="92">
        <f t="shared" si="4"/>
        <v>23</v>
      </c>
      <c r="F54" s="93">
        <f t="shared" si="0"/>
        <v>38.333333333333336</v>
      </c>
      <c r="G54" s="80"/>
      <c r="H54" s="92">
        <f t="shared" si="5"/>
        <v>-21</v>
      </c>
      <c r="I54" s="93">
        <f t="shared" si="1"/>
        <v>-35</v>
      </c>
      <c r="J54" s="87"/>
      <c r="K54" s="94">
        <f t="shared" si="6"/>
        <v>-65</v>
      </c>
      <c r="L54" s="93">
        <f t="shared" si="2"/>
        <v>-108.33333333333334</v>
      </c>
      <c r="M54" s="87"/>
      <c r="N54" s="92">
        <f t="shared" si="7"/>
        <v>-109</v>
      </c>
      <c r="O54" s="93">
        <f t="shared" si="3"/>
        <v>-181.66666666666669</v>
      </c>
    </row>
    <row r="55" spans="1:6" ht="13.5">
      <c r="A55" s="66"/>
      <c r="B55" s="66"/>
      <c r="D55" s="88"/>
      <c r="F55" s="88"/>
    </row>
    <row r="56" spans="1:6" ht="13.5">
      <c r="A56" s="66"/>
      <c r="B56" s="66"/>
      <c r="D56" s="88"/>
      <c r="F56" s="88"/>
    </row>
    <row r="57" spans="1:6" ht="13.5">
      <c r="A57" s="66"/>
      <c r="B57" s="66"/>
      <c r="D57" s="88"/>
      <c r="F57" s="88"/>
    </row>
    <row r="58" spans="1:6" ht="13.5">
      <c r="A58" s="66"/>
      <c r="B58" s="66"/>
      <c r="D58" s="88"/>
      <c r="F58" s="88"/>
    </row>
    <row r="59" spans="1:6" ht="13.5">
      <c r="A59" s="66"/>
      <c r="B59" s="66"/>
      <c r="D59" s="88"/>
      <c r="F59" s="88"/>
    </row>
    <row r="60" spans="1:6" ht="13.5">
      <c r="A60" s="66"/>
      <c r="B60" s="66"/>
      <c r="D60" s="88"/>
      <c r="F60" s="88"/>
    </row>
    <row r="61" spans="1:6" ht="13.5">
      <c r="A61" s="66"/>
      <c r="B61" s="66"/>
      <c r="D61" s="88"/>
      <c r="F61" s="88"/>
    </row>
    <row r="62" spans="1:6" ht="13.5">
      <c r="A62" s="66"/>
      <c r="B62" s="66"/>
      <c r="D62" s="88"/>
      <c r="F62" s="88"/>
    </row>
    <row r="63" spans="1:6" ht="13.5">
      <c r="A63" s="66"/>
      <c r="B63" s="66"/>
      <c r="D63" s="88"/>
      <c r="F63" s="88"/>
    </row>
    <row r="64" spans="1:6" ht="13.5">
      <c r="A64" s="66"/>
      <c r="B64" s="66"/>
      <c r="D64" s="88"/>
      <c r="F64" s="88"/>
    </row>
    <row r="65" spans="1:6" ht="13.5">
      <c r="A65" s="66"/>
      <c r="B65" s="66"/>
      <c r="D65" s="88"/>
      <c r="F65" s="88"/>
    </row>
    <row r="66" spans="1:6" ht="13.5">
      <c r="A66" s="66"/>
      <c r="B66" s="66"/>
      <c r="D66" s="88"/>
      <c r="F66" s="88"/>
    </row>
    <row r="67" spans="1:6" ht="13.5">
      <c r="A67" s="66"/>
      <c r="B67" s="66"/>
      <c r="D67" s="88"/>
      <c r="F67" s="88"/>
    </row>
    <row r="68" spans="1:6" ht="13.5">
      <c r="A68" s="66"/>
      <c r="B68" s="66"/>
      <c r="D68" s="88"/>
      <c r="F68" s="88"/>
    </row>
    <row r="69" spans="1:6" ht="13.5">
      <c r="A69" s="66"/>
      <c r="B69" s="66"/>
      <c r="D69" s="88"/>
      <c r="F69" s="88"/>
    </row>
    <row r="70" spans="1:6" ht="13.5">
      <c r="A70" s="66"/>
      <c r="B70" s="66"/>
      <c r="D70" s="88"/>
      <c r="F70" s="88"/>
    </row>
    <row r="71" spans="1:6" ht="13.5">
      <c r="A71" s="66"/>
      <c r="B71" s="66"/>
      <c r="D71" s="88"/>
      <c r="F71" s="88"/>
    </row>
    <row r="72" spans="1:6" ht="13.5">
      <c r="A72" s="66"/>
      <c r="B72" s="66"/>
      <c r="D72" s="88"/>
      <c r="F72" s="88"/>
    </row>
    <row r="73" spans="1:6" ht="13.5">
      <c r="A73" s="66"/>
      <c r="B73" s="66"/>
      <c r="D73" s="88"/>
      <c r="F73" s="88"/>
    </row>
    <row r="74" spans="1:6" ht="13.5">
      <c r="A74" s="66"/>
      <c r="B74" s="66"/>
      <c r="D74" s="88"/>
      <c r="F74" s="88"/>
    </row>
    <row r="75" spans="1:6" ht="13.5">
      <c r="A75" s="66"/>
      <c r="B75" s="66"/>
      <c r="D75" s="88"/>
      <c r="F75" s="88"/>
    </row>
    <row r="76" spans="1:6" ht="13.5">
      <c r="A76" s="66"/>
      <c r="B76" s="66"/>
      <c r="D76" s="95"/>
      <c r="F76" s="88"/>
    </row>
    <row r="77" spans="1:6" ht="13.5">
      <c r="A77" s="66"/>
      <c r="B77" s="66"/>
      <c r="D77" s="88"/>
      <c r="F77" s="88"/>
    </row>
    <row r="78" spans="1:6" ht="13.5">
      <c r="A78" s="66"/>
      <c r="B78" s="66"/>
      <c r="D78" s="88"/>
      <c r="F78" s="88"/>
    </row>
    <row r="79" spans="1:6" ht="13.5">
      <c r="A79" s="66"/>
      <c r="B79" s="66"/>
      <c r="D79" s="88"/>
      <c r="F79" s="88"/>
    </row>
    <row r="80" spans="1:6" ht="13.5">
      <c r="A80" s="66"/>
      <c r="B80" s="66"/>
      <c r="D80" s="88"/>
      <c r="F80" s="88"/>
    </row>
    <row r="81" spans="1:6" ht="13.5">
      <c r="A81" s="66"/>
      <c r="B81" s="66"/>
      <c r="D81" s="88"/>
      <c r="F81" s="88"/>
    </row>
    <row r="82" spans="1:6" ht="13.5">
      <c r="A82" s="66"/>
      <c r="B82" s="66"/>
      <c r="D82" s="88"/>
      <c r="F82" s="88"/>
    </row>
    <row r="83" spans="1:6" ht="13.5">
      <c r="A83" s="66"/>
      <c r="B83" s="66"/>
      <c r="D83" s="88"/>
      <c r="F83" s="88"/>
    </row>
    <row r="84" spans="1:6" ht="13.5">
      <c r="A84" s="66"/>
      <c r="B84" s="66"/>
      <c r="D84" s="88"/>
      <c r="F84" s="88"/>
    </row>
    <row r="85" spans="1:6" ht="13.5">
      <c r="A85" s="66"/>
      <c r="B85" s="66"/>
      <c r="D85" s="88"/>
      <c r="F85" s="88"/>
    </row>
    <row r="86" spans="1:6" ht="13.5">
      <c r="A86" s="66"/>
      <c r="B86" s="66"/>
      <c r="D86" s="88"/>
      <c r="F86" s="88"/>
    </row>
    <row r="87" spans="1:6" ht="13.5">
      <c r="A87" s="66"/>
      <c r="B87" s="66"/>
      <c r="D87" s="88"/>
      <c r="F87" s="88"/>
    </row>
    <row r="88" spans="1:6" ht="13.5">
      <c r="A88" s="61"/>
      <c r="B88" s="61"/>
      <c r="C88" s="61"/>
      <c r="D88" s="61"/>
      <c r="F88" s="88"/>
    </row>
    <row r="89" ht="13.5">
      <c r="F89" s="88"/>
    </row>
    <row r="90" ht="13.5">
      <c r="F90" s="88"/>
    </row>
    <row r="91" ht="13.5">
      <c r="F91" s="88"/>
    </row>
    <row r="92" ht="13.5">
      <c r="F92" s="88"/>
    </row>
    <row r="93" ht="13.5">
      <c r="F93" s="88"/>
    </row>
    <row r="94" ht="13.5">
      <c r="F94" s="88"/>
    </row>
    <row r="95" ht="13.5">
      <c r="F95" s="88"/>
    </row>
    <row r="96" ht="13.5">
      <c r="F96" s="88"/>
    </row>
    <row r="97" ht="13.5">
      <c r="F97" s="88"/>
    </row>
    <row r="98" ht="13.5">
      <c r="F98" s="88"/>
    </row>
    <row r="99" ht="13.5">
      <c r="F99" s="88"/>
    </row>
    <row r="100" ht="13.5">
      <c r="F100" s="88"/>
    </row>
    <row r="101" ht="13.5">
      <c r="F101" s="88"/>
    </row>
    <row r="102" ht="13.5">
      <c r="F102" s="88"/>
    </row>
    <row r="103" ht="13.5">
      <c r="F103" s="88"/>
    </row>
    <row r="104" ht="13.5">
      <c r="F104" s="88"/>
    </row>
    <row r="105" ht="13.5">
      <c r="F105" s="88"/>
    </row>
    <row r="106" ht="13.5">
      <c r="F106" s="88"/>
    </row>
    <row r="107" ht="13.5">
      <c r="F107" s="88"/>
    </row>
    <row r="108" ht="13.5">
      <c r="F108" s="88"/>
    </row>
    <row r="109" ht="13.5">
      <c r="F109" s="88"/>
    </row>
    <row r="110" ht="13.5">
      <c r="F110" s="88"/>
    </row>
    <row r="111" ht="13.5">
      <c r="F111" s="88"/>
    </row>
    <row r="112" ht="13.5">
      <c r="F112" s="88"/>
    </row>
    <row r="113" ht="13.5">
      <c r="F113" s="88"/>
    </row>
    <row r="114" ht="13.5">
      <c r="F114" s="88"/>
    </row>
    <row r="115" ht="13.5">
      <c r="F115" s="88"/>
    </row>
    <row r="116" ht="13.5">
      <c r="F116" s="88"/>
    </row>
    <row r="117" ht="13.5">
      <c r="F117" s="88"/>
    </row>
    <row r="118" ht="13.5">
      <c r="F118" s="88"/>
    </row>
    <row r="119" ht="13.5">
      <c r="F119" s="88"/>
    </row>
    <row r="120" ht="13.5">
      <c r="F120" s="88"/>
    </row>
    <row r="121" ht="13.5">
      <c r="F121" s="88"/>
    </row>
    <row r="122" ht="13.5">
      <c r="F122" s="88"/>
    </row>
    <row r="123" ht="13.5">
      <c r="F123" s="88"/>
    </row>
    <row r="124" ht="13.5">
      <c r="F124" s="88"/>
    </row>
    <row r="125" ht="13.5">
      <c r="F125" s="88"/>
    </row>
    <row r="126" ht="13.5">
      <c r="F126" s="88"/>
    </row>
    <row r="127" ht="13.5">
      <c r="F127" s="88"/>
    </row>
    <row r="128" ht="13.5">
      <c r="F128" s="88"/>
    </row>
    <row r="129" ht="13.5">
      <c r="F129" s="88"/>
    </row>
    <row r="130" ht="13.5">
      <c r="F130" s="88"/>
    </row>
    <row r="131" ht="13.5">
      <c r="F131" s="88"/>
    </row>
    <row r="132" ht="13.5">
      <c r="F132" s="88"/>
    </row>
    <row r="133" ht="13.5">
      <c r="F133" s="88"/>
    </row>
    <row r="134" ht="13.5">
      <c r="F134" s="88"/>
    </row>
    <row r="135" ht="13.5">
      <c r="F135" s="88"/>
    </row>
    <row r="136" ht="13.5">
      <c r="F136" s="88"/>
    </row>
    <row r="137" ht="13.5">
      <c r="F137" s="88"/>
    </row>
    <row r="138" ht="13.5">
      <c r="F138" s="88"/>
    </row>
    <row r="139" ht="13.5">
      <c r="F139" s="88"/>
    </row>
    <row r="140" ht="13.5">
      <c r="F140" s="88"/>
    </row>
    <row r="141" ht="13.5">
      <c r="F141" s="88"/>
    </row>
    <row r="142" ht="13.5">
      <c r="F142" s="88"/>
    </row>
    <row r="143" ht="13.5">
      <c r="F143" s="88"/>
    </row>
    <row r="144" ht="13.5">
      <c r="F144" s="88"/>
    </row>
    <row r="145" ht="13.5">
      <c r="F145" s="88"/>
    </row>
    <row r="146" ht="13.5">
      <c r="F146" s="88"/>
    </row>
    <row r="147" ht="13.5">
      <c r="F147" s="88"/>
    </row>
    <row r="148" ht="13.5">
      <c r="F148" s="88"/>
    </row>
    <row r="149" ht="13.5">
      <c r="F149" s="88"/>
    </row>
    <row r="150" ht="13.5">
      <c r="F150" s="88"/>
    </row>
    <row r="151" ht="13.5">
      <c r="F151" s="88"/>
    </row>
    <row r="152" ht="13.5">
      <c r="F152" s="88"/>
    </row>
    <row r="153" ht="13.5">
      <c r="F153" s="88"/>
    </row>
    <row r="154" ht="13.5">
      <c r="F154" s="88"/>
    </row>
    <row r="155" ht="13.5">
      <c r="F155" s="88"/>
    </row>
    <row r="156" ht="13.5">
      <c r="F156" s="88"/>
    </row>
    <row r="157" ht="13.5">
      <c r="F157" s="88"/>
    </row>
    <row r="158" ht="13.5">
      <c r="F158" s="88"/>
    </row>
    <row r="159" ht="13.5">
      <c r="F159" s="88"/>
    </row>
    <row r="160" ht="13.5">
      <c r="F160" s="88"/>
    </row>
    <row r="161" ht="13.5">
      <c r="F161" s="88"/>
    </row>
    <row r="162" ht="13.5">
      <c r="F162" s="88"/>
    </row>
    <row r="163" ht="13.5">
      <c r="F163" s="88"/>
    </row>
    <row r="164" ht="13.5">
      <c r="F164" s="88"/>
    </row>
    <row r="165" ht="13.5">
      <c r="F165" s="88"/>
    </row>
    <row r="166" ht="13.5">
      <c r="F166" s="88"/>
    </row>
    <row r="167" ht="13.5">
      <c r="F167" s="88"/>
    </row>
    <row r="168" ht="13.5">
      <c r="F168" s="88"/>
    </row>
    <row r="169" ht="13.5">
      <c r="F169" s="88"/>
    </row>
    <row r="170" ht="13.5">
      <c r="F170" s="88"/>
    </row>
    <row r="171" ht="13.5">
      <c r="F171" s="88"/>
    </row>
    <row r="172" ht="13.5">
      <c r="F172" s="88"/>
    </row>
    <row r="173" ht="13.5">
      <c r="F173" s="88"/>
    </row>
    <row r="174" ht="13.5">
      <c r="F174" s="88"/>
    </row>
    <row r="175" ht="13.5">
      <c r="F175" s="88"/>
    </row>
    <row r="176" ht="13.5">
      <c r="F176" s="88"/>
    </row>
    <row r="177" ht="13.5">
      <c r="F177" s="88"/>
    </row>
    <row r="178" ht="13.5">
      <c r="F178" s="88"/>
    </row>
    <row r="179" ht="13.5">
      <c r="F179" s="88"/>
    </row>
    <row r="180" ht="13.5">
      <c r="F180" s="88"/>
    </row>
    <row r="181" ht="13.5">
      <c r="F181" s="88"/>
    </row>
    <row r="182" ht="13.5">
      <c r="F182" s="88"/>
    </row>
    <row r="183" ht="13.5">
      <c r="F183" s="88"/>
    </row>
    <row r="184" ht="13.5">
      <c r="F184" s="88"/>
    </row>
    <row r="185" ht="13.5">
      <c r="F185" s="88"/>
    </row>
    <row r="186" ht="13.5">
      <c r="F186" s="88"/>
    </row>
    <row r="187" ht="13.5">
      <c r="F187" s="88"/>
    </row>
    <row r="188" ht="13.5">
      <c r="F188" s="88"/>
    </row>
    <row r="189" ht="13.5">
      <c r="F189" s="88"/>
    </row>
    <row r="190" ht="13.5">
      <c r="F190" s="88"/>
    </row>
    <row r="191" ht="13.5">
      <c r="F191" s="88"/>
    </row>
    <row r="192" ht="13.5">
      <c r="F192" s="88"/>
    </row>
    <row r="193" ht="13.5">
      <c r="F193" s="88"/>
    </row>
    <row r="194" ht="13.5">
      <c r="F194" s="88"/>
    </row>
    <row r="195" ht="13.5">
      <c r="F195" s="88"/>
    </row>
    <row r="196" ht="13.5">
      <c r="F196" s="88"/>
    </row>
    <row r="197" ht="13.5">
      <c r="F197" s="88"/>
    </row>
    <row r="198" ht="13.5">
      <c r="F198" s="88"/>
    </row>
    <row r="199" ht="13.5">
      <c r="F199" s="88"/>
    </row>
    <row r="200" ht="13.5">
      <c r="F200" s="88"/>
    </row>
    <row r="201" ht="13.5">
      <c r="F201" s="88"/>
    </row>
    <row r="202" ht="13.5">
      <c r="F202" s="88"/>
    </row>
    <row r="203" ht="13.5">
      <c r="F203" s="88"/>
    </row>
    <row r="204" ht="13.5">
      <c r="F204" s="88"/>
    </row>
    <row r="205" ht="13.5">
      <c r="F205" s="88"/>
    </row>
    <row r="206" ht="13.5">
      <c r="F206" s="88"/>
    </row>
    <row r="207" ht="13.5">
      <c r="F207" s="88"/>
    </row>
    <row r="208" ht="13.5">
      <c r="F208" s="88"/>
    </row>
    <row r="209" ht="13.5">
      <c r="F209" s="88"/>
    </row>
    <row r="210" ht="13.5">
      <c r="F210" s="88"/>
    </row>
    <row r="211" ht="13.5">
      <c r="F211" s="88"/>
    </row>
  </sheetData>
  <sheetProtection password="DB8F" sheet="1" objects="1" scenarios="1"/>
  <printOptions/>
  <pageMargins left="0.5" right="0.5" top="0.5" bottom="0.5" header="0.5" footer="0.5"/>
  <pageSetup fitToHeight="1" fitToWidth="1" horizontalDpi="360" verticalDpi="36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6"/>
  <sheetViews>
    <sheetView zoomScale="50" zoomScaleNormal="50" workbookViewId="0" topLeftCell="A1">
      <selection activeCell="A1" sqref="A1:AD16384"/>
    </sheetView>
  </sheetViews>
  <sheetFormatPr defaultColWidth="9.140625" defaultRowHeight="12.75"/>
  <cols>
    <col min="1" max="30" width="4.57421875" style="96" customWidth="1"/>
    <col min="31" max="16384" width="10.00390625" style="96" customWidth="1"/>
  </cols>
  <sheetData>
    <row r="1" spans="1:30" s="127" customFormat="1" ht="30" customHeight="1">
      <c r="A1" s="126" t="s">
        <v>266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s="127" customFormat="1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3.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5"/>
    </row>
    <row r="4" spans="1:30" ht="13.5" customHeight="1">
      <c r="A4" s="134"/>
      <c r="B4" s="135"/>
      <c r="C4" s="135"/>
      <c r="D4" s="135"/>
      <c r="E4" s="136"/>
      <c r="F4" s="134" t="s">
        <v>75</v>
      </c>
      <c r="G4" s="135"/>
      <c r="H4" s="135"/>
      <c r="I4" s="135"/>
      <c r="J4" s="136"/>
      <c r="K4" s="134" t="s">
        <v>0</v>
      </c>
      <c r="L4" s="135"/>
      <c r="M4" s="135"/>
      <c r="N4" s="135"/>
      <c r="O4" s="136"/>
      <c r="P4" s="134" t="s">
        <v>44</v>
      </c>
      <c r="Q4" s="135"/>
      <c r="R4" s="135"/>
      <c r="S4" s="135"/>
      <c r="T4" s="136"/>
      <c r="U4" s="134" t="s">
        <v>53</v>
      </c>
      <c r="V4" s="135"/>
      <c r="W4" s="135"/>
      <c r="X4" s="135"/>
      <c r="Y4" s="136"/>
      <c r="Z4" s="134" t="s">
        <v>71</v>
      </c>
      <c r="AA4" s="135"/>
      <c r="AB4" s="135"/>
      <c r="AC4" s="135"/>
      <c r="AD4" s="136"/>
    </row>
    <row r="5" spans="1:30" ht="13.5" customHeight="1">
      <c r="A5" s="137"/>
      <c r="B5" s="138"/>
      <c r="C5" s="138"/>
      <c r="D5" s="138"/>
      <c r="E5" s="139"/>
      <c r="F5" s="137" t="s">
        <v>191</v>
      </c>
      <c r="G5" s="138"/>
      <c r="H5" s="138"/>
      <c r="I5" s="138"/>
      <c r="J5" s="139"/>
      <c r="K5" s="137" t="s">
        <v>197</v>
      </c>
      <c r="L5" s="138"/>
      <c r="M5" s="138"/>
      <c r="N5" s="138"/>
      <c r="O5" s="139"/>
      <c r="P5" s="137" t="s">
        <v>198</v>
      </c>
      <c r="Q5" s="138"/>
      <c r="R5" s="138"/>
      <c r="S5" s="138"/>
      <c r="T5" s="139"/>
      <c r="U5" s="137" t="s">
        <v>189</v>
      </c>
      <c r="V5" s="138"/>
      <c r="W5" s="138"/>
      <c r="X5" s="138"/>
      <c r="Y5" s="139"/>
      <c r="Z5" s="137" t="s">
        <v>187</v>
      </c>
      <c r="AA5" s="138"/>
      <c r="AB5" s="138"/>
      <c r="AC5" s="138"/>
      <c r="AD5" s="139"/>
    </row>
    <row r="6" spans="1:30" ht="13.5" customHeight="1">
      <c r="A6" s="122"/>
      <c r="B6" s="121"/>
      <c r="C6" s="121"/>
      <c r="D6" s="121"/>
      <c r="E6" s="123"/>
      <c r="F6" s="122"/>
      <c r="G6" s="121"/>
      <c r="H6" s="121"/>
      <c r="I6" s="121"/>
      <c r="J6" s="123"/>
      <c r="K6" s="122"/>
      <c r="L6" s="121"/>
      <c r="M6" s="121"/>
      <c r="N6" s="121"/>
      <c r="O6" s="123"/>
      <c r="P6" s="122"/>
      <c r="Q6" s="121"/>
      <c r="R6" s="121"/>
      <c r="S6" s="121"/>
      <c r="T6" s="123"/>
      <c r="U6" s="122"/>
      <c r="V6" s="121"/>
      <c r="W6" s="121"/>
      <c r="X6" s="121"/>
      <c r="Y6" s="123"/>
      <c r="Z6" s="122"/>
      <c r="AA6" s="121"/>
      <c r="AB6" s="121"/>
      <c r="AC6" s="121"/>
      <c r="AD6" s="123"/>
    </row>
    <row r="7" spans="1:30" ht="13.5" customHeight="1">
      <c r="A7" s="119"/>
      <c r="B7" s="116"/>
      <c r="C7" s="116"/>
      <c r="D7" s="116"/>
      <c r="E7" s="118"/>
      <c r="F7" s="119"/>
      <c r="G7" s="116"/>
      <c r="H7" s="116"/>
      <c r="I7" s="116"/>
      <c r="J7" s="118"/>
      <c r="K7" s="119"/>
      <c r="L7" s="116"/>
      <c r="M7" s="116"/>
      <c r="N7" s="116"/>
      <c r="O7" s="118"/>
      <c r="P7" s="119"/>
      <c r="Q7" s="116"/>
      <c r="R7" s="116"/>
      <c r="S7" s="116"/>
      <c r="T7" s="118"/>
      <c r="U7" s="119"/>
      <c r="V7" s="116"/>
      <c r="W7" s="116"/>
      <c r="X7" s="116"/>
      <c r="Y7" s="118"/>
      <c r="Z7" s="119"/>
      <c r="AA7" s="116"/>
      <c r="AB7" s="116"/>
      <c r="AC7" s="116"/>
      <c r="AD7" s="118"/>
    </row>
    <row r="8" spans="1:30" ht="13.5" customHeight="1">
      <c r="A8" s="119"/>
      <c r="B8" s="116"/>
      <c r="C8" s="116"/>
      <c r="D8" s="116"/>
      <c r="E8" s="118"/>
      <c r="F8" s="119"/>
      <c r="G8" s="116"/>
      <c r="H8" s="116"/>
      <c r="I8" s="116"/>
      <c r="J8" s="118"/>
      <c r="K8" s="119"/>
      <c r="L8" s="116"/>
      <c r="M8" s="116"/>
      <c r="N8" s="116"/>
      <c r="O8" s="118"/>
      <c r="P8" s="119"/>
      <c r="Q8" s="116"/>
      <c r="R8" s="116"/>
      <c r="S8" s="116"/>
      <c r="T8" s="118"/>
      <c r="U8" s="119"/>
      <c r="V8" s="116"/>
      <c r="W8" s="116"/>
      <c r="X8" s="116"/>
      <c r="Y8" s="118"/>
      <c r="Z8" s="119"/>
      <c r="AA8" s="116"/>
      <c r="AB8" s="116"/>
      <c r="AC8" s="116"/>
      <c r="AD8" s="118"/>
    </row>
    <row r="9" spans="1:30" ht="13.5" customHeight="1">
      <c r="A9" s="119"/>
      <c r="B9" s="116"/>
      <c r="C9" s="116"/>
      <c r="D9" s="116"/>
      <c r="E9" s="118"/>
      <c r="F9" s="119"/>
      <c r="G9" s="116"/>
      <c r="H9" s="116"/>
      <c r="I9" s="116"/>
      <c r="J9" s="118"/>
      <c r="K9" s="119"/>
      <c r="L9" s="116"/>
      <c r="M9" s="116"/>
      <c r="N9" s="116"/>
      <c r="O9" s="118"/>
      <c r="P9" s="119"/>
      <c r="Q9" s="116"/>
      <c r="R9" s="116"/>
      <c r="S9" s="116"/>
      <c r="T9" s="118"/>
      <c r="U9" s="119"/>
      <c r="V9" s="116"/>
      <c r="W9" s="116"/>
      <c r="X9" s="116"/>
      <c r="Y9" s="118"/>
      <c r="Z9" s="119"/>
      <c r="AA9" s="116"/>
      <c r="AB9" s="116"/>
      <c r="AC9" s="116"/>
      <c r="AD9" s="118"/>
    </row>
    <row r="10" spans="1:30" ht="13.5" customHeight="1" thickBot="1">
      <c r="A10" s="124"/>
      <c r="B10" s="125"/>
      <c r="C10" s="125"/>
      <c r="D10" s="125"/>
      <c r="E10" s="117"/>
      <c r="F10" s="124"/>
      <c r="G10" s="125"/>
      <c r="H10" s="125"/>
      <c r="I10" s="125"/>
      <c r="J10" s="117"/>
      <c r="K10" s="124"/>
      <c r="L10" s="125"/>
      <c r="M10" s="125"/>
      <c r="N10" s="125"/>
      <c r="O10" s="117"/>
      <c r="P10" s="124"/>
      <c r="Q10" s="125"/>
      <c r="R10" s="125"/>
      <c r="S10" s="125"/>
      <c r="T10" s="117"/>
      <c r="U10" s="124"/>
      <c r="V10" s="125"/>
      <c r="W10" s="125"/>
      <c r="X10" s="125"/>
      <c r="Y10" s="117"/>
      <c r="Z10" s="124"/>
      <c r="AA10" s="125"/>
      <c r="AB10" s="125"/>
      <c r="AC10" s="125"/>
      <c r="AD10" s="117"/>
    </row>
    <row r="11" spans="1:30" ht="13.5" customHeight="1">
      <c r="A11" s="134" t="s">
        <v>1</v>
      </c>
      <c r="B11" s="135"/>
      <c r="C11" s="135"/>
      <c r="D11" s="135"/>
      <c r="E11" s="136"/>
      <c r="F11" s="134" t="s">
        <v>12</v>
      </c>
      <c r="G11" s="135"/>
      <c r="H11" s="135"/>
      <c r="I11" s="135"/>
      <c r="J11" s="136"/>
      <c r="K11" s="134" t="s">
        <v>80</v>
      </c>
      <c r="L11" s="135"/>
      <c r="M11" s="135"/>
      <c r="N11" s="135"/>
      <c r="O11" s="136"/>
      <c r="P11" s="134" t="s">
        <v>64</v>
      </c>
      <c r="Q11" s="135"/>
      <c r="R11" s="135"/>
      <c r="S11" s="135"/>
      <c r="T11" s="136"/>
      <c r="U11" s="134" t="s">
        <v>82</v>
      </c>
      <c r="V11" s="135"/>
      <c r="W11" s="135"/>
      <c r="X11" s="135"/>
      <c r="Y11" s="136"/>
      <c r="Z11" s="134" t="s">
        <v>10</v>
      </c>
      <c r="AA11" s="135"/>
      <c r="AB11" s="135"/>
      <c r="AC11" s="135"/>
      <c r="AD11" s="136"/>
    </row>
    <row r="12" spans="1:30" ht="13.5" customHeight="1">
      <c r="A12" s="137" t="s">
        <v>179</v>
      </c>
      <c r="B12" s="138"/>
      <c r="C12" s="138"/>
      <c r="D12" s="138"/>
      <c r="E12" s="139"/>
      <c r="F12" s="137" t="s">
        <v>193</v>
      </c>
      <c r="G12" s="138"/>
      <c r="H12" s="138"/>
      <c r="I12" s="138"/>
      <c r="J12" s="139"/>
      <c r="K12" s="137" t="s">
        <v>196</v>
      </c>
      <c r="L12" s="138"/>
      <c r="M12" s="138"/>
      <c r="N12" s="138"/>
      <c r="O12" s="139"/>
      <c r="P12" s="137" t="s">
        <v>199</v>
      </c>
      <c r="Q12" s="138"/>
      <c r="R12" s="138"/>
      <c r="S12" s="138"/>
      <c r="T12" s="139"/>
      <c r="U12" s="137" t="s">
        <v>182</v>
      </c>
      <c r="V12" s="138"/>
      <c r="W12" s="138"/>
      <c r="X12" s="138"/>
      <c r="Y12" s="139"/>
      <c r="Z12" s="137" t="s">
        <v>183</v>
      </c>
      <c r="AA12" s="138"/>
      <c r="AB12" s="138"/>
      <c r="AC12" s="138"/>
      <c r="AD12" s="139"/>
    </row>
    <row r="13" spans="1:30" ht="13.5" customHeight="1">
      <c r="A13" s="122"/>
      <c r="B13" s="121"/>
      <c r="C13" s="121"/>
      <c r="D13" s="121"/>
      <c r="E13" s="123"/>
      <c r="F13" s="122"/>
      <c r="G13" s="121"/>
      <c r="H13" s="121"/>
      <c r="I13" s="121"/>
      <c r="J13" s="123"/>
      <c r="K13" s="122"/>
      <c r="L13" s="121"/>
      <c r="M13" s="121"/>
      <c r="N13" s="121"/>
      <c r="O13" s="123"/>
      <c r="P13" s="122"/>
      <c r="Q13" s="121"/>
      <c r="R13" s="121"/>
      <c r="S13" s="121"/>
      <c r="T13" s="123"/>
      <c r="U13" s="122"/>
      <c r="V13" s="121"/>
      <c r="W13" s="121"/>
      <c r="X13" s="121"/>
      <c r="Y13" s="123"/>
      <c r="Z13" s="122"/>
      <c r="AA13" s="121"/>
      <c r="AB13" s="121"/>
      <c r="AC13" s="121"/>
      <c r="AD13" s="123"/>
    </row>
    <row r="14" spans="1:30" ht="13.5" customHeight="1">
      <c r="A14" s="119"/>
      <c r="B14" s="116"/>
      <c r="C14" s="116"/>
      <c r="D14" s="116"/>
      <c r="E14" s="118"/>
      <c r="F14" s="119"/>
      <c r="G14" s="116"/>
      <c r="H14" s="116"/>
      <c r="I14" s="116"/>
      <c r="J14" s="118"/>
      <c r="K14" s="119"/>
      <c r="L14" s="116"/>
      <c r="M14" s="116"/>
      <c r="N14" s="116"/>
      <c r="O14" s="118"/>
      <c r="P14" s="119"/>
      <c r="Q14" s="116"/>
      <c r="R14" s="116"/>
      <c r="S14" s="116"/>
      <c r="T14" s="118"/>
      <c r="U14" s="119"/>
      <c r="V14" s="116"/>
      <c r="W14" s="116"/>
      <c r="X14" s="116"/>
      <c r="Y14" s="118"/>
      <c r="Z14" s="119"/>
      <c r="AA14" s="116"/>
      <c r="AB14" s="116"/>
      <c r="AC14" s="116"/>
      <c r="AD14" s="118"/>
    </row>
    <row r="15" spans="1:30" ht="13.5" customHeight="1">
      <c r="A15" s="119"/>
      <c r="B15" s="116"/>
      <c r="C15" s="116"/>
      <c r="D15" s="116"/>
      <c r="E15" s="118"/>
      <c r="F15" s="119"/>
      <c r="G15" s="116"/>
      <c r="H15" s="116"/>
      <c r="I15" s="116"/>
      <c r="J15" s="118"/>
      <c r="K15" s="119"/>
      <c r="L15" s="116"/>
      <c r="M15" s="116"/>
      <c r="N15" s="116"/>
      <c r="O15" s="118"/>
      <c r="P15" s="119"/>
      <c r="Q15" s="116"/>
      <c r="R15" s="116"/>
      <c r="S15" s="116"/>
      <c r="T15" s="118"/>
      <c r="U15" s="119"/>
      <c r="V15" s="116"/>
      <c r="W15" s="116"/>
      <c r="X15" s="116"/>
      <c r="Y15" s="118"/>
      <c r="Z15" s="119"/>
      <c r="AA15" s="116"/>
      <c r="AB15" s="116"/>
      <c r="AC15" s="116"/>
      <c r="AD15" s="118"/>
    </row>
    <row r="16" spans="1:30" ht="13.5" customHeight="1">
      <c r="A16" s="119"/>
      <c r="B16" s="116"/>
      <c r="C16" s="116"/>
      <c r="D16" s="116"/>
      <c r="E16" s="118"/>
      <c r="F16" s="119"/>
      <c r="G16" s="116"/>
      <c r="H16" s="116"/>
      <c r="I16" s="116"/>
      <c r="J16" s="118"/>
      <c r="K16" s="119"/>
      <c r="L16" s="116"/>
      <c r="M16" s="116"/>
      <c r="N16" s="116"/>
      <c r="O16" s="118"/>
      <c r="P16" s="119"/>
      <c r="Q16" s="116"/>
      <c r="R16" s="116"/>
      <c r="S16" s="116"/>
      <c r="T16" s="118"/>
      <c r="U16" s="119"/>
      <c r="V16" s="116"/>
      <c r="W16" s="116"/>
      <c r="X16" s="116"/>
      <c r="Y16" s="118"/>
      <c r="Z16" s="119"/>
      <c r="AA16" s="116"/>
      <c r="AB16" s="116"/>
      <c r="AC16" s="116"/>
      <c r="AD16" s="118"/>
    </row>
    <row r="17" spans="1:30" ht="13.5" customHeight="1" thickBot="1">
      <c r="A17" s="124"/>
      <c r="B17" s="125"/>
      <c r="C17" s="125"/>
      <c r="D17" s="125"/>
      <c r="E17" s="117"/>
      <c r="F17" s="124"/>
      <c r="G17" s="125"/>
      <c r="H17" s="125"/>
      <c r="I17" s="125"/>
      <c r="J17" s="117"/>
      <c r="K17" s="124"/>
      <c r="L17" s="125"/>
      <c r="M17" s="125"/>
      <c r="N17" s="125"/>
      <c r="O17" s="117"/>
      <c r="P17" s="124"/>
      <c r="Q17" s="125"/>
      <c r="R17" s="125"/>
      <c r="S17" s="125"/>
      <c r="T17" s="117"/>
      <c r="U17" s="124"/>
      <c r="V17" s="125"/>
      <c r="W17" s="125"/>
      <c r="X17" s="125"/>
      <c r="Y17" s="117"/>
      <c r="Z17" s="124"/>
      <c r="AA17" s="125"/>
      <c r="AB17" s="125"/>
      <c r="AC17" s="125"/>
      <c r="AD17" s="117"/>
    </row>
    <row r="18" spans="1:30" ht="13.5" customHeight="1">
      <c r="A18" s="134" t="s">
        <v>73</v>
      </c>
      <c r="B18" s="135"/>
      <c r="C18" s="135"/>
      <c r="D18" s="135"/>
      <c r="E18" s="136"/>
      <c r="F18" s="134" t="s">
        <v>13</v>
      </c>
      <c r="G18" s="135"/>
      <c r="H18" s="135"/>
      <c r="I18" s="135"/>
      <c r="J18" s="136"/>
      <c r="K18" s="134" t="s">
        <v>66</v>
      </c>
      <c r="L18" s="135"/>
      <c r="M18" s="135"/>
      <c r="N18" s="135"/>
      <c r="O18" s="136"/>
      <c r="P18" s="134" t="s">
        <v>5</v>
      </c>
      <c r="Q18" s="135"/>
      <c r="R18" s="135"/>
      <c r="S18" s="135"/>
      <c r="T18" s="136"/>
      <c r="U18" s="134" t="s">
        <v>2</v>
      </c>
      <c r="V18" s="135"/>
      <c r="W18" s="135"/>
      <c r="X18" s="135"/>
      <c r="Y18" s="136"/>
      <c r="Z18" s="134" t="s">
        <v>7</v>
      </c>
      <c r="AA18" s="135"/>
      <c r="AB18" s="135"/>
      <c r="AC18" s="135"/>
      <c r="AD18" s="136"/>
    </row>
    <row r="19" spans="1:30" ht="13.5" customHeight="1">
      <c r="A19" s="137" t="s">
        <v>190</v>
      </c>
      <c r="B19" s="138"/>
      <c r="C19" s="138"/>
      <c r="D19" s="138"/>
      <c r="E19" s="139"/>
      <c r="F19" s="137" t="s">
        <v>192</v>
      </c>
      <c r="G19" s="138"/>
      <c r="H19" s="138"/>
      <c r="I19" s="138"/>
      <c r="J19" s="139"/>
      <c r="K19" s="137" t="s">
        <v>194</v>
      </c>
      <c r="L19" s="138"/>
      <c r="M19" s="138"/>
      <c r="N19" s="138"/>
      <c r="O19" s="139"/>
      <c r="P19" s="137" t="s">
        <v>178</v>
      </c>
      <c r="Q19" s="138"/>
      <c r="R19" s="138"/>
      <c r="S19" s="138"/>
      <c r="T19" s="139"/>
      <c r="U19" s="137" t="s">
        <v>185</v>
      </c>
      <c r="V19" s="138"/>
      <c r="W19" s="138"/>
      <c r="X19" s="138"/>
      <c r="Y19" s="139"/>
      <c r="Z19" s="137" t="s">
        <v>184</v>
      </c>
      <c r="AA19" s="138"/>
      <c r="AB19" s="138"/>
      <c r="AC19" s="138"/>
      <c r="AD19" s="139"/>
    </row>
    <row r="20" spans="1:30" ht="13.5" customHeight="1">
      <c r="A20" s="122"/>
      <c r="B20" s="121"/>
      <c r="C20" s="121"/>
      <c r="D20" s="121"/>
      <c r="E20" s="123"/>
      <c r="F20" s="122"/>
      <c r="G20" s="121"/>
      <c r="H20" s="121"/>
      <c r="I20" s="121"/>
      <c r="J20" s="123"/>
      <c r="K20" s="122"/>
      <c r="L20" s="121"/>
      <c r="M20" s="121"/>
      <c r="N20" s="121"/>
      <c r="O20" s="123"/>
      <c r="P20" s="122"/>
      <c r="Q20" s="121"/>
      <c r="R20" s="121"/>
      <c r="S20" s="121"/>
      <c r="T20" s="123"/>
      <c r="U20" s="122"/>
      <c r="V20" s="121"/>
      <c r="W20" s="121"/>
      <c r="X20" s="121"/>
      <c r="Y20" s="123"/>
      <c r="Z20" s="122"/>
      <c r="AA20" s="121"/>
      <c r="AB20" s="121"/>
      <c r="AC20" s="121"/>
      <c r="AD20" s="123"/>
    </row>
    <row r="21" spans="1:30" ht="13.5" customHeight="1">
      <c r="A21" s="119"/>
      <c r="B21" s="116"/>
      <c r="C21" s="116"/>
      <c r="D21" s="116"/>
      <c r="E21" s="118"/>
      <c r="F21" s="119"/>
      <c r="G21" s="116"/>
      <c r="H21" s="116"/>
      <c r="I21" s="116"/>
      <c r="J21" s="118"/>
      <c r="K21" s="119"/>
      <c r="L21" s="116"/>
      <c r="M21" s="116"/>
      <c r="N21" s="116"/>
      <c r="O21" s="118"/>
      <c r="P21" s="119"/>
      <c r="Q21" s="116"/>
      <c r="R21" s="116"/>
      <c r="S21" s="116"/>
      <c r="T21" s="118"/>
      <c r="U21" s="119"/>
      <c r="V21" s="116"/>
      <c r="W21" s="116"/>
      <c r="X21" s="116"/>
      <c r="Y21" s="118"/>
      <c r="Z21" s="119"/>
      <c r="AA21" s="116"/>
      <c r="AB21" s="116"/>
      <c r="AC21" s="116"/>
      <c r="AD21" s="118"/>
    </row>
    <row r="22" spans="1:30" ht="13.5" customHeight="1">
      <c r="A22" s="119"/>
      <c r="B22" s="116"/>
      <c r="C22" s="116"/>
      <c r="D22" s="116"/>
      <c r="E22" s="118"/>
      <c r="F22" s="119"/>
      <c r="G22" s="116"/>
      <c r="H22" s="116"/>
      <c r="I22" s="116"/>
      <c r="J22" s="118"/>
      <c r="K22" s="119"/>
      <c r="L22" s="116"/>
      <c r="M22" s="116"/>
      <c r="N22" s="116"/>
      <c r="O22" s="118"/>
      <c r="P22" s="119"/>
      <c r="Q22" s="116"/>
      <c r="R22" s="116"/>
      <c r="S22" s="116"/>
      <c r="T22" s="118"/>
      <c r="U22" s="119"/>
      <c r="V22" s="116"/>
      <c r="W22" s="116"/>
      <c r="X22" s="116"/>
      <c r="Y22" s="118"/>
      <c r="Z22" s="119"/>
      <c r="AA22" s="116"/>
      <c r="AB22" s="116"/>
      <c r="AC22" s="116"/>
      <c r="AD22" s="118"/>
    </row>
    <row r="23" spans="1:30" ht="13.5" customHeight="1">
      <c r="A23" s="119"/>
      <c r="B23" s="116"/>
      <c r="C23" s="116"/>
      <c r="D23" s="116"/>
      <c r="E23" s="118"/>
      <c r="F23" s="119"/>
      <c r="G23" s="116"/>
      <c r="H23" s="116"/>
      <c r="I23" s="116"/>
      <c r="J23" s="118"/>
      <c r="K23" s="119"/>
      <c r="L23" s="116"/>
      <c r="M23" s="116"/>
      <c r="N23" s="116"/>
      <c r="O23" s="118"/>
      <c r="P23" s="119"/>
      <c r="Q23" s="116"/>
      <c r="R23" s="116"/>
      <c r="S23" s="116"/>
      <c r="T23" s="118"/>
      <c r="U23" s="119"/>
      <c r="V23" s="116"/>
      <c r="W23" s="116"/>
      <c r="X23" s="116"/>
      <c r="Y23" s="118"/>
      <c r="Z23" s="119"/>
      <c r="AA23" s="116"/>
      <c r="AB23" s="116"/>
      <c r="AC23" s="116"/>
      <c r="AD23" s="118"/>
    </row>
    <row r="24" spans="1:30" ht="13.5" customHeight="1" thickBot="1">
      <c r="A24" s="124"/>
      <c r="B24" s="125"/>
      <c r="C24" s="125"/>
      <c r="D24" s="125"/>
      <c r="E24" s="117"/>
      <c r="F24" s="124"/>
      <c r="G24" s="125"/>
      <c r="H24" s="125"/>
      <c r="I24" s="125"/>
      <c r="J24" s="117"/>
      <c r="K24" s="124"/>
      <c r="L24" s="125"/>
      <c r="M24" s="125"/>
      <c r="N24" s="125"/>
      <c r="O24" s="117"/>
      <c r="P24" s="124"/>
      <c r="Q24" s="125"/>
      <c r="R24" s="125"/>
      <c r="S24" s="125"/>
      <c r="T24" s="117"/>
      <c r="U24" s="124"/>
      <c r="V24" s="125"/>
      <c r="W24" s="125"/>
      <c r="X24" s="125"/>
      <c r="Y24" s="117"/>
      <c r="Z24" s="124"/>
      <c r="AA24" s="125"/>
      <c r="AB24" s="125"/>
      <c r="AC24" s="125"/>
      <c r="AD24" s="117"/>
    </row>
    <row r="25" spans="1:30" ht="13.5" customHeight="1">
      <c r="A25" s="134"/>
      <c r="B25" s="135"/>
      <c r="C25" s="135"/>
      <c r="D25" s="135"/>
      <c r="E25" s="136"/>
      <c r="F25" s="134" t="s">
        <v>1</v>
      </c>
      <c r="G25" s="135"/>
      <c r="H25" s="135"/>
      <c r="I25" s="135"/>
      <c r="J25" s="136"/>
      <c r="K25" s="134" t="s">
        <v>12</v>
      </c>
      <c r="L25" s="135"/>
      <c r="M25" s="135"/>
      <c r="N25" s="135"/>
      <c r="O25" s="136"/>
      <c r="P25" s="134" t="s">
        <v>13</v>
      </c>
      <c r="Q25" s="135"/>
      <c r="R25" s="135"/>
      <c r="S25" s="135"/>
      <c r="T25" s="136"/>
      <c r="U25" s="134" t="s">
        <v>3</v>
      </c>
      <c r="V25" s="135"/>
      <c r="W25" s="135"/>
      <c r="X25" s="135"/>
      <c r="Y25" s="136"/>
      <c r="Z25" s="134" t="s">
        <v>1</v>
      </c>
      <c r="AA25" s="135"/>
      <c r="AB25" s="135"/>
      <c r="AC25" s="135"/>
      <c r="AD25" s="136"/>
    </row>
    <row r="26" spans="1:30" ht="13.5" customHeight="1">
      <c r="A26" s="137"/>
      <c r="B26" s="138"/>
      <c r="C26" s="138"/>
      <c r="D26" s="138"/>
      <c r="E26" s="139"/>
      <c r="F26" s="137" t="s">
        <v>180</v>
      </c>
      <c r="G26" s="138"/>
      <c r="H26" s="138"/>
      <c r="I26" s="138"/>
      <c r="J26" s="139"/>
      <c r="K26" s="137" t="s">
        <v>181</v>
      </c>
      <c r="L26" s="138"/>
      <c r="M26" s="138"/>
      <c r="N26" s="138"/>
      <c r="O26" s="139"/>
      <c r="P26" s="137" t="s">
        <v>200</v>
      </c>
      <c r="Q26" s="138"/>
      <c r="R26" s="138"/>
      <c r="S26" s="138"/>
      <c r="T26" s="139"/>
      <c r="U26" s="137" t="s">
        <v>188</v>
      </c>
      <c r="V26" s="138"/>
      <c r="W26" s="138"/>
      <c r="X26" s="138"/>
      <c r="Y26" s="139"/>
      <c r="Z26" s="137" t="s">
        <v>186</v>
      </c>
      <c r="AA26" s="138"/>
      <c r="AB26" s="138"/>
      <c r="AC26" s="138"/>
      <c r="AD26" s="139"/>
    </row>
    <row r="27" spans="1:30" ht="13.5" customHeight="1">
      <c r="A27" s="122"/>
      <c r="B27" s="121"/>
      <c r="C27" s="121"/>
      <c r="D27" s="121"/>
      <c r="E27" s="123"/>
      <c r="F27" s="122"/>
      <c r="G27" s="121"/>
      <c r="H27" s="121"/>
      <c r="I27" s="121"/>
      <c r="J27" s="123"/>
      <c r="K27" s="122"/>
      <c r="L27" s="121"/>
      <c r="M27" s="121"/>
      <c r="N27" s="121"/>
      <c r="O27" s="123"/>
      <c r="P27" s="122"/>
      <c r="Q27" s="121"/>
      <c r="R27" s="121"/>
      <c r="S27" s="121"/>
      <c r="T27" s="123"/>
      <c r="U27" s="122"/>
      <c r="V27" s="121"/>
      <c r="W27" s="121"/>
      <c r="X27" s="121"/>
      <c r="Y27" s="123"/>
      <c r="Z27" s="122"/>
      <c r="AA27" s="121"/>
      <c r="AB27" s="121"/>
      <c r="AC27" s="121"/>
      <c r="AD27" s="123"/>
    </row>
    <row r="28" spans="1:30" ht="13.5" customHeight="1">
      <c r="A28" s="119"/>
      <c r="B28" s="116"/>
      <c r="C28" s="116"/>
      <c r="D28" s="116"/>
      <c r="E28" s="118"/>
      <c r="F28" s="119"/>
      <c r="G28" s="116"/>
      <c r="H28" s="116"/>
      <c r="I28" s="116"/>
      <c r="J28" s="118"/>
      <c r="K28" s="119"/>
      <c r="L28" s="116"/>
      <c r="M28" s="116"/>
      <c r="N28" s="116"/>
      <c r="O28" s="118"/>
      <c r="P28" s="119"/>
      <c r="Q28" s="116"/>
      <c r="R28" s="116"/>
      <c r="S28" s="116"/>
      <c r="T28" s="118"/>
      <c r="U28" s="119"/>
      <c r="V28" s="116"/>
      <c r="W28" s="116"/>
      <c r="X28" s="116"/>
      <c r="Y28" s="118"/>
      <c r="Z28" s="119"/>
      <c r="AA28" s="116"/>
      <c r="AB28" s="116"/>
      <c r="AC28" s="116"/>
      <c r="AD28" s="118"/>
    </row>
    <row r="29" spans="1:30" ht="13.5" customHeight="1">
      <c r="A29" s="119"/>
      <c r="B29" s="116"/>
      <c r="C29" s="116"/>
      <c r="D29" s="116"/>
      <c r="E29" s="118"/>
      <c r="F29" s="119"/>
      <c r="G29" s="116"/>
      <c r="H29" s="116"/>
      <c r="I29" s="116"/>
      <c r="J29" s="118"/>
      <c r="K29" s="119"/>
      <c r="L29" s="116"/>
      <c r="M29" s="116"/>
      <c r="N29" s="116"/>
      <c r="O29" s="118"/>
      <c r="P29" s="119"/>
      <c r="Q29" s="116"/>
      <c r="R29" s="116"/>
      <c r="S29" s="116"/>
      <c r="T29" s="118"/>
      <c r="U29" s="119"/>
      <c r="V29" s="116"/>
      <c r="W29" s="116"/>
      <c r="X29" s="116"/>
      <c r="Y29" s="118"/>
      <c r="Z29" s="119"/>
      <c r="AA29" s="116"/>
      <c r="AB29" s="116"/>
      <c r="AC29" s="116"/>
      <c r="AD29" s="118"/>
    </row>
    <row r="30" spans="1:30" ht="13.5" customHeight="1">
      <c r="A30" s="119"/>
      <c r="B30" s="116"/>
      <c r="C30" s="116"/>
      <c r="D30" s="116"/>
      <c r="E30" s="118"/>
      <c r="F30" s="119"/>
      <c r="G30" s="116"/>
      <c r="H30" s="116"/>
      <c r="I30" s="116"/>
      <c r="J30" s="118"/>
      <c r="K30" s="119"/>
      <c r="L30" s="116"/>
      <c r="M30" s="116"/>
      <c r="N30" s="116"/>
      <c r="O30" s="118"/>
      <c r="P30" s="119"/>
      <c r="Q30" s="116"/>
      <c r="R30" s="116"/>
      <c r="S30" s="116"/>
      <c r="T30" s="118"/>
      <c r="U30" s="119"/>
      <c r="V30" s="116"/>
      <c r="W30" s="116"/>
      <c r="X30" s="116"/>
      <c r="Y30" s="118"/>
      <c r="Z30" s="119"/>
      <c r="AA30" s="116"/>
      <c r="AB30" s="116"/>
      <c r="AC30" s="116"/>
      <c r="AD30" s="118"/>
    </row>
    <row r="31" spans="1:30" ht="13.5" customHeight="1" thickBot="1">
      <c r="A31" s="124"/>
      <c r="B31" s="125"/>
      <c r="C31" s="125"/>
      <c r="D31" s="125"/>
      <c r="E31" s="117"/>
      <c r="F31" s="124"/>
      <c r="G31" s="125"/>
      <c r="H31" s="125"/>
      <c r="I31" s="125"/>
      <c r="J31" s="117"/>
      <c r="K31" s="124"/>
      <c r="L31" s="125"/>
      <c r="M31" s="125"/>
      <c r="N31" s="125"/>
      <c r="O31" s="117"/>
      <c r="P31" s="124"/>
      <c r="Q31" s="125"/>
      <c r="R31" s="125"/>
      <c r="S31" s="125"/>
      <c r="T31" s="117"/>
      <c r="U31" s="124"/>
      <c r="V31" s="125"/>
      <c r="W31" s="125"/>
      <c r="X31" s="125"/>
      <c r="Y31" s="117"/>
      <c r="Z31" s="124"/>
      <c r="AA31" s="125"/>
      <c r="AB31" s="125"/>
      <c r="AC31" s="125"/>
      <c r="AD31" s="117"/>
    </row>
    <row r="32" spans="1:30" ht="13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4" t="s">
        <v>56</v>
      </c>
      <c r="AA32" s="135"/>
      <c r="AB32" s="135"/>
      <c r="AC32" s="135"/>
      <c r="AD32" s="136"/>
    </row>
    <row r="33" spans="1:30" ht="13.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40">
        <v>38108</v>
      </c>
      <c r="V33" s="140"/>
      <c r="W33" s="140"/>
      <c r="X33" s="140"/>
      <c r="Y33" s="140"/>
      <c r="Z33" s="137" t="s">
        <v>177</v>
      </c>
      <c r="AA33" s="138"/>
      <c r="AB33" s="138"/>
      <c r="AC33" s="138"/>
      <c r="AD33" s="139"/>
    </row>
    <row r="34" spans="1:30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29">
        <v>17</v>
      </c>
      <c r="V34" s="129">
        <v>18</v>
      </c>
      <c r="W34" s="129">
        <v>19</v>
      </c>
      <c r="X34" s="129">
        <v>20</v>
      </c>
      <c r="Y34" s="129">
        <v>21</v>
      </c>
      <c r="Z34" s="122"/>
      <c r="AA34" s="121"/>
      <c r="AB34" s="121"/>
      <c r="AC34" s="121"/>
      <c r="AD34" s="123"/>
    </row>
    <row r="35" spans="1:30" ht="13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9"/>
      <c r="AA35" s="116"/>
      <c r="AB35" s="116"/>
      <c r="AC35" s="116"/>
      <c r="AD35" s="118"/>
    </row>
    <row r="36" spans="1:30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9"/>
      <c r="AA36" s="116"/>
      <c r="AB36" s="116"/>
      <c r="AC36" s="116"/>
      <c r="AD36" s="118"/>
    </row>
    <row r="37" spans="1:30" ht="13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9"/>
      <c r="AA37" s="116"/>
      <c r="AB37" s="116"/>
      <c r="AC37" s="116"/>
      <c r="AD37" s="118"/>
    </row>
    <row r="38" spans="1:30" ht="13.5" customHeight="1" thickBo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4"/>
      <c r="AA38" s="125"/>
      <c r="AB38" s="125"/>
      <c r="AC38" s="125"/>
      <c r="AD38" s="117"/>
    </row>
    <row r="40" spans="1:30" s="128" customFormat="1" ht="30" customHeight="1">
      <c r="A40" s="126" t="s">
        <v>175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</row>
    <row r="41" spans="1:30" s="128" customFormat="1" ht="13.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</row>
    <row r="42" spans="1:30" ht="13.5" customHeight="1" thickBo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</row>
    <row r="43" spans="1:30" ht="13.5" customHeight="1">
      <c r="A43" s="134" t="s">
        <v>1</v>
      </c>
      <c r="B43" s="135"/>
      <c r="C43" s="135"/>
      <c r="D43" s="135"/>
      <c r="E43" s="136"/>
      <c r="F43" s="134" t="s">
        <v>75</v>
      </c>
      <c r="G43" s="135"/>
      <c r="H43" s="135"/>
      <c r="I43" s="135"/>
      <c r="J43" s="136"/>
      <c r="K43" s="134" t="s">
        <v>95</v>
      </c>
      <c r="L43" s="135"/>
      <c r="M43" s="135"/>
      <c r="N43" s="135"/>
      <c r="O43" s="136"/>
      <c r="P43" s="134" t="s">
        <v>99</v>
      </c>
      <c r="Q43" s="135"/>
      <c r="R43" s="135"/>
      <c r="S43" s="135"/>
      <c r="T43" s="136"/>
      <c r="U43" s="134" t="s">
        <v>14</v>
      </c>
      <c r="V43" s="135"/>
      <c r="W43" s="135"/>
      <c r="X43" s="135"/>
      <c r="Y43" s="136"/>
      <c r="Z43" s="134" t="s">
        <v>115</v>
      </c>
      <c r="AA43" s="135"/>
      <c r="AB43" s="135"/>
      <c r="AC43" s="135"/>
      <c r="AD43" s="136"/>
    </row>
    <row r="44" spans="1:30" ht="13.5" customHeight="1">
      <c r="A44" s="137" t="s">
        <v>210</v>
      </c>
      <c r="B44" s="138"/>
      <c r="C44" s="138"/>
      <c r="D44" s="138"/>
      <c r="E44" s="139"/>
      <c r="F44" s="137" t="s">
        <v>202</v>
      </c>
      <c r="G44" s="138"/>
      <c r="H44" s="138"/>
      <c r="I44" s="138"/>
      <c r="J44" s="139"/>
      <c r="K44" s="137" t="s">
        <v>216</v>
      </c>
      <c r="L44" s="138"/>
      <c r="M44" s="138"/>
      <c r="N44" s="138"/>
      <c r="O44" s="139"/>
      <c r="P44" s="137" t="s">
        <v>222</v>
      </c>
      <c r="Q44" s="138"/>
      <c r="R44" s="138"/>
      <c r="S44" s="138"/>
      <c r="T44" s="139"/>
      <c r="U44" s="137" t="s">
        <v>201</v>
      </c>
      <c r="V44" s="138"/>
      <c r="W44" s="138"/>
      <c r="X44" s="138"/>
      <c r="Y44" s="139"/>
      <c r="Z44" s="137" t="s">
        <v>204</v>
      </c>
      <c r="AA44" s="138"/>
      <c r="AB44" s="138"/>
      <c r="AC44" s="138"/>
      <c r="AD44" s="139"/>
    </row>
    <row r="45" spans="1:30" ht="13.5" customHeight="1">
      <c r="A45" s="122"/>
      <c r="B45" s="121"/>
      <c r="C45" s="121"/>
      <c r="D45" s="121"/>
      <c r="E45" s="123"/>
      <c r="F45" s="122"/>
      <c r="G45" s="121"/>
      <c r="H45" s="121"/>
      <c r="I45" s="121"/>
      <c r="J45" s="123"/>
      <c r="K45" s="122"/>
      <c r="L45" s="121"/>
      <c r="M45" s="121"/>
      <c r="N45" s="121"/>
      <c r="O45" s="123"/>
      <c r="P45" s="122"/>
      <c r="Q45" s="121"/>
      <c r="R45" s="121"/>
      <c r="S45" s="121"/>
      <c r="T45" s="123"/>
      <c r="U45" s="122"/>
      <c r="V45" s="121"/>
      <c r="W45" s="121"/>
      <c r="X45" s="121"/>
      <c r="Y45" s="123"/>
      <c r="Z45" s="122"/>
      <c r="AA45" s="121"/>
      <c r="AB45" s="121"/>
      <c r="AC45" s="121"/>
      <c r="AD45" s="123"/>
    </row>
    <row r="46" spans="1:30" ht="13.5" customHeight="1">
      <c r="A46" s="119"/>
      <c r="B46" s="116"/>
      <c r="C46" s="116"/>
      <c r="D46" s="116"/>
      <c r="E46" s="118"/>
      <c r="F46" s="119"/>
      <c r="G46" s="116"/>
      <c r="H46" s="116"/>
      <c r="I46" s="116"/>
      <c r="J46" s="118"/>
      <c r="K46" s="119"/>
      <c r="L46" s="116"/>
      <c r="M46" s="116"/>
      <c r="N46" s="116"/>
      <c r="O46" s="118"/>
      <c r="P46" s="119"/>
      <c r="Q46" s="116"/>
      <c r="R46" s="116"/>
      <c r="S46" s="116"/>
      <c r="T46" s="118"/>
      <c r="U46" s="119"/>
      <c r="V46" s="116"/>
      <c r="W46" s="116"/>
      <c r="X46" s="116"/>
      <c r="Y46" s="118"/>
      <c r="Z46" s="119"/>
      <c r="AA46" s="116"/>
      <c r="AB46" s="116"/>
      <c r="AC46" s="116"/>
      <c r="AD46" s="118"/>
    </row>
    <row r="47" spans="1:30" ht="13.5" customHeight="1">
      <c r="A47" s="119"/>
      <c r="B47" s="116"/>
      <c r="C47" s="116"/>
      <c r="D47" s="116"/>
      <c r="E47" s="118"/>
      <c r="F47" s="119"/>
      <c r="G47" s="116"/>
      <c r="H47" s="116"/>
      <c r="I47" s="116"/>
      <c r="J47" s="118"/>
      <c r="K47" s="119"/>
      <c r="L47" s="116"/>
      <c r="M47" s="116"/>
      <c r="N47" s="116"/>
      <c r="O47" s="118"/>
      <c r="P47" s="119"/>
      <c r="Q47" s="116"/>
      <c r="R47" s="116"/>
      <c r="S47" s="116"/>
      <c r="T47" s="118"/>
      <c r="U47" s="119"/>
      <c r="V47" s="116"/>
      <c r="W47" s="116"/>
      <c r="X47" s="116"/>
      <c r="Y47" s="118"/>
      <c r="Z47" s="119"/>
      <c r="AA47" s="116"/>
      <c r="AB47" s="116"/>
      <c r="AC47" s="116"/>
      <c r="AD47" s="118"/>
    </row>
    <row r="48" spans="1:30" ht="13.5" customHeight="1">
      <c r="A48" s="119"/>
      <c r="B48" s="116"/>
      <c r="C48" s="116"/>
      <c r="D48" s="116"/>
      <c r="E48" s="118"/>
      <c r="F48" s="119"/>
      <c r="G48" s="116"/>
      <c r="H48" s="116"/>
      <c r="I48" s="116"/>
      <c r="J48" s="118"/>
      <c r="K48" s="119"/>
      <c r="L48" s="116"/>
      <c r="M48" s="116"/>
      <c r="N48" s="116"/>
      <c r="O48" s="118"/>
      <c r="P48" s="119"/>
      <c r="Q48" s="116"/>
      <c r="R48" s="116"/>
      <c r="S48" s="116"/>
      <c r="T48" s="118"/>
      <c r="U48" s="119"/>
      <c r="V48" s="116"/>
      <c r="W48" s="116"/>
      <c r="X48" s="116"/>
      <c r="Y48" s="118"/>
      <c r="Z48" s="119"/>
      <c r="AA48" s="116"/>
      <c r="AB48" s="116"/>
      <c r="AC48" s="116"/>
      <c r="AD48" s="118"/>
    </row>
    <row r="49" spans="1:30" ht="13.5" customHeight="1" thickBot="1">
      <c r="A49" s="124"/>
      <c r="B49" s="125"/>
      <c r="C49" s="125"/>
      <c r="D49" s="125"/>
      <c r="E49" s="117"/>
      <c r="F49" s="124"/>
      <c r="G49" s="125"/>
      <c r="H49" s="125"/>
      <c r="I49" s="125"/>
      <c r="J49" s="117"/>
      <c r="K49" s="124"/>
      <c r="L49" s="125"/>
      <c r="M49" s="125"/>
      <c r="N49" s="125"/>
      <c r="O49" s="117"/>
      <c r="P49" s="124"/>
      <c r="Q49" s="125"/>
      <c r="R49" s="125"/>
      <c r="S49" s="125"/>
      <c r="T49" s="117"/>
      <c r="U49" s="124"/>
      <c r="V49" s="125"/>
      <c r="W49" s="125"/>
      <c r="X49" s="125"/>
      <c r="Y49" s="117"/>
      <c r="Z49" s="124"/>
      <c r="AA49" s="125"/>
      <c r="AB49" s="125"/>
      <c r="AC49" s="125"/>
      <c r="AD49" s="117"/>
    </row>
    <row r="50" spans="1:30" ht="13.5" customHeight="1">
      <c r="A50" s="134" t="s">
        <v>107</v>
      </c>
      <c r="B50" s="135"/>
      <c r="C50" s="135"/>
      <c r="D50" s="135"/>
      <c r="E50" s="136"/>
      <c r="F50" s="134" t="s">
        <v>95</v>
      </c>
      <c r="G50" s="135"/>
      <c r="H50" s="135"/>
      <c r="I50" s="135"/>
      <c r="J50" s="136"/>
      <c r="K50" s="134" t="s">
        <v>4</v>
      </c>
      <c r="L50" s="135"/>
      <c r="M50" s="135"/>
      <c r="N50" s="135"/>
      <c r="O50" s="136"/>
      <c r="P50" s="134" t="s">
        <v>88</v>
      </c>
      <c r="Q50" s="135"/>
      <c r="R50" s="135"/>
      <c r="S50" s="135"/>
      <c r="T50" s="136"/>
      <c r="U50" s="134" t="s">
        <v>93</v>
      </c>
      <c r="V50" s="135"/>
      <c r="W50" s="135"/>
      <c r="X50" s="135"/>
      <c r="Y50" s="136"/>
      <c r="Z50" s="134" t="s">
        <v>13</v>
      </c>
      <c r="AA50" s="135"/>
      <c r="AB50" s="135"/>
      <c r="AC50" s="135"/>
      <c r="AD50" s="136"/>
    </row>
    <row r="51" spans="1:30" ht="13.5" customHeight="1">
      <c r="A51" s="137" t="s">
        <v>209</v>
      </c>
      <c r="B51" s="138"/>
      <c r="C51" s="138"/>
      <c r="D51" s="138"/>
      <c r="E51" s="139"/>
      <c r="F51" s="137" t="s">
        <v>217</v>
      </c>
      <c r="G51" s="138"/>
      <c r="H51" s="138"/>
      <c r="I51" s="138"/>
      <c r="J51" s="139"/>
      <c r="K51" s="137" t="s">
        <v>221</v>
      </c>
      <c r="L51" s="138"/>
      <c r="M51" s="138"/>
      <c r="N51" s="138"/>
      <c r="O51" s="139"/>
      <c r="P51" s="137" t="s">
        <v>214</v>
      </c>
      <c r="Q51" s="138"/>
      <c r="R51" s="138"/>
      <c r="S51" s="138"/>
      <c r="T51" s="139"/>
      <c r="U51" s="137" t="s">
        <v>212</v>
      </c>
      <c r="V51" s="138"/>
      <c r="W51" s="138"/>
      <c r="X51" s="138"/>
      <c r="Y51" s="139"/>
      <c r="Z51" s="137" t="s">
        <v>206</v>
      </c>
      <c r="AA51" s="138"/>
      <c r="AB51" s="138"/>
      <c r="AC51" s="138"/>
      <c r="AD51" s="139"/>
    </row>
    <row r="52" spans="1:30" ht="13.5" customHeight="1">
      <c r="A52" s="122"/>
      <c r="B52" s="121"/>
      <c r="C52" s="121"/>
      <c r="D52" s="121"/>
      <c r="E52" s="123"/>
      <c r="F52" s="122"/>
      <c r="G52" s="121"/>
      <c r="H52" s="121"/>
      <c r="I52" s="121"/>
      <c r="J52" s="123"/>
      <c r="K52" s="122"/>
      <c r="L52" s="121"/>
      <c r="M52" s="121"/>
      <c r="N52" s="121"/>
      <c r="O52" s="123"/>
      <c r="P52" s="122"/>
      <c r="Q52" s="121"/>
      <c r="R52" s="121"/>
      <c r="S52" s="121"/>
      <c r="T52" s="123"/>
      <c r="U52" s="122"/>
      <c r="V52" s="121"/>
      <c r="W52" s="121"/>
      <c r="X52" s="121"/>
      <c r="Y52" s="123"/>
      <c r="Z52" s="122"/>
      <c r="AA52" s="121"/>
      <c r="AB52" s="121"/>
      <c r="AC52" s="121"/>
      <c r="AD52" s="123"/>
    </row>
    <row r="53" spans="1:30" ht="13.5" customHeight="1">
      <c r="A53" s="119"/>
      <c r="B53" s="116"/>
      <c r="C53" s="116"/>
      <c r="D53" s="116"/>
      <c r="E53" s="118"/>
      <c r="F53" s="119"/>
      <c r="G53" s="116"/>
      <c r="H53" s="116"/>
      <c r="I53" s="116"/>
      <c r="J53" s="118"/>
      <c r="K53" s="119"/>
      <c r="L53" s="116"/>
      <c r="M53" s="116"/>
      <c r="N53" s="116"/>
      <c r="O53" s="118"/>
      <c r="P53" s="119"/>
      <c r="Q53" s="116"/>
      <c r="R53" s="116"/>
      <c r="S53" s="116"/>
      <c r="T53" s="118"/>
      <c r="U53" s="119"/>
      <c r="V53" s="116"/>
      <c r="W53" s="116"/>
      <c r="X53" s="116"/>
      <c r="Y53" s="118"/>
      <c r="Z53" s="119"/>
      <c r="AA53" s="116"/>
      <c r="AB53" s="116"/>
      <c r="AC53" s="116"/>
      <c r="AD53" s="118"/>
    </row>
    <row r="54" spans="1:30" ht="13.5" customHeight="1">
      <c r="A54" s="119"/>
      <c r="B54" s="116"/>
      <c r="C54" s="116"/>
      <c r="D54" s="116"/>
      <c r="E54" s="118"/>
      <c r="F54" s="119"/>
      <c r="G54" s="116"/>
      <c r="H54" s="116"/>
      <c r="I54" s="116"/>
      <c r="J54" s="118"/>
      <c r="K54" s="119"/>
      <c r="L54" s="116"/>
      <c r="M54" s="116"/>
      <c r="N54" s="116"/>
      <c r="O54" s="118"/>
      <c r="P54" s="119"/>
      <c r="Q54" s="116"/>
      <c r="R54" s="116"/>
      <c r="S54" s="116"/>
      <c r="T54" s="118"/>
      <c r="U54" s="119"/>
      <c r="V54" s="116"/>
      <c r="W54" s="116"/>
      <c r="X54" s="116"/>
      <c r="Y54" s="118"/>
      <c r="Z54" s="119"/>
      <c r="AA54" s="116"/>
      <c r="AB54" s="116"/>
      <c r="AC54" s="116"/>
      <c r="AD54" s="118"/>
    </row>
    <row r="55" spans="1:30" ht="13.5" customHeight="1">
      <c r="A55" s="119"/>
      <c r="B55" s="116"/>
      <c r="C55" s="116"/>
      <c r="D55" s="116"/>
      <c r="E55" s="118"/>
      <c r="F55" s="119"/>
      <c r="G55" s="116"/>
      <c r="H55" s="116"/>
      <c r="I55" s="116"/>
      <c r="J55" s="118"/>
      <c r="K55" s="119"/>
      <c r="L55" s="116"/>
      <c r="M55" s="116"/>
      <c r="N55" s="116"/>
      <c r="O55" s="118"/>
      <c r="P55" s="119"/>
      <c r="Q55" s="116"/>
      <c r="R55" s="116"/>
      <c r="S55" s="116"/>
      <c r="T55" s="118"/>
      <c r="U55" s="119"/>
      <c r="V55" s="116"/>
      <c r="W55" s="116"/>
      <c r="X55" s="116"/>
      <c r="Y55" s="118"/>
      <c r="Z55" s="119"/>
      <c r="AA55" s="116"/>
      <c r="AB55" s="116"/>
      <c r="AC55" s="116"/>
      <c r="AD55" s="118"/>
    </row>
    <row r="56" spans="1:30" ht="13.5" customHeight="1" thickBot="1">
      <c r="A56" s="124"/>
      <c r="B56" s="125"/>
      <c r="C56" s="125"/>
      <c r="D56" s="125"/>
      <c r="E56" s="117"/>
      <c r="F56" s="124"/>
      <c r="G56" s="125"/>
      <c r="H56" s="125"/>
      <c r="I56" s="125"/>
      <c r="J56" s="117"/>
      <c r="K56" s="124"/>
      <c r="L56" s="125"/>
      <c r="M56" s="125"/>
      <c r="N56" s="125"/>
      <c r="O56" s="117"/>
      <c r="P56" s="124"/>
      <c r="Q56" s="125"/>
      <c r="R56" s="125"/>
      <c r="S56" s="125"/>
      <c r="T56" s="117"/>
      <c r="U56" s="124"/>
      <c r="V56" s="125"/>
      <c r="W56" s="125"/>
      <c r="X56" s="125"/>
      <c r="Y56" s="117"/>
      <c r="Z56" s="124"/>
      <c r="AA56" s="125"/>
      <c r="AB56" s="125"/>
      <c r="AC56" s="125"/>
      <c r="AD56" s="117"/>
    </row>
    <row r="57" spans="1:30" ht="13.5" customHeight="1">
      <c r="A57" s="134" t="s">
        <v>12</v>
      </c>
      <c r="B57" s="135"/>
      <c r="C57" s="135"/>
      <c r="D57" s="135"/>
      <c r="E57" s="136"/>
      <c r="F57" s="134" t="s">
        <v>218</v>
      </c>
      <c r="G57" s="135"/>
      <c r="H57" s="135"/>
      <c r="I57" s="135"/>
      <c r="J57" s="136"/>
      <c r="K57" s="134" t="s">
        <v>4</v>
      </c>
      <c r="L57" s="135"/>
      <c r="M57" s="135"/>
      <c r="N57" s="135"/>
      <c r="O57" s="136"/>
      <c r="P57" s="134" t="s">
        <v>1</v>
      </c>
      <c r="Q57" s="135"/>
      <c r="R57" s="135"/>
      <c r="S57" s="135"/>
      <c r="T57" s="136"/>
      <c r="U57" s="134" t="s">
        <v>4</v>
      </c>
      <c r="V57" s="135"/>
      <c r="W57" s="135"/>
      <c r="X57" s="135"/>
      <c r="Y57" s="136"/>
      <c r="Z57" s="134" t="s">
        <v>42</v>
      </c>
      <c r="AA57" s="135"/>
      <c r="AB57" s="135"/>
      <c r="AC57" s="135"/>
      <c r="AD57" s="136"/>
    </row>
    <row r="58" spans="1:30" ht="13.5" customHeight="1">
      <c r="A58" s="137" t="s">
        <v>208</v>
      </c>
      <c r="B58" s="138"/>
      <c r="C58" s="138"/>
      <c r="D58" s="138"/>
      <c r="E58" s="139"/>
      <c r="F58" s="137" t="s">
        <v>219</v>
      </c>
      <c r="G58" s="138"/>
      <c r="H58" s="138"/>
      <c r="I58" s="138"/>
      <c r="J58" s="139"/>
      <c r="K58" s="137" t="s">
        <v>224</v>
      </c>
      <c r="L58" s="138"/>
      <c r="M58" s="138"/>
      <c r="N58" s="138"/>
      <c r="O58" s="139"/>
      <c r="P58" s="137" t="s">
        <v>211</v>
      </c>
      <c r="Q58" s="138"/>
      <c r="R58" s="138"/>
      <c r="S58" s="138"/>
      <c r="T58" s="139"/>
      <c r="U58" s="137" t="s">
        <v>203</v>
      </c>
      <c r="V58" s="138"/>
      <c r="W58" s="138"/>
      <c r="X58" s="138"/>
      <c r="Y58" s="139"/>
      <c r="Z58" s="137" t="s">
        <v>225</v>
      </c>
      <c r="AA58" s="138"/>
      <c r="AB58" s="138"/>
      <c r="AC58" s="138"/>
      <c r="AD58" s="139"/>
    </row>
    <row r="59" spans="1:30" ht="13.5" customHeight="1">
      <c r="A59" s="122"/>
      <c r="B59" s="121"/>
      <c r="C59" s="121"/>
      <c r="D59" s="121"/>
      <c r="E59" s="123"/>
      <c r="F59" s="122"/>
      <c r="G59" s="121"/>
      <c r="H59" s="121"/>
      <c r="I59" s="121"/>
      <c r="J59" s="123"/>
      <c r="K59" s="122"/>
      <c r="L59" s="121"/>
      <c r="M59" s="121"/>
      <c r="N59" s="121"/>
      <c r="O59" s="123"/>
      <c r="P59" s="122"/>
      <c r="Q59" s="121"/>
      <c r="R59" s="121"/>
      <c r="S59" s="121"/>
      <c r="T59" s="123"/>
      <c r="U59" s="122"/>
      <c r="V59" s="121"/>
      <c r="W59" s="121"/>
      <c r="X59" s="121"/>
      <c r="Y59" s="123"/>
      <c r="Z59" s="122"/>
      <c r="AA59" s="121"/>
      <c r="AB59" s="121"/>
      <c r="AC59" s="121"/>
      <c r="AD59" s="123"/>
    </row>
    <row r="60" spans="1:30" ht="13.5" customHeight="1">
      <c r="A60" s="119"/>
      <c r="B60" s="116"/>
      <c r="C60" s="116"/>
      <c r="D60" s="116"/>
      <c r="E60" s="118"/>
      <c r="F60" s="119"/>
      <c r="G60" s="116"/>
      <c r="H60" s="116"/>
      <c r="I60" s="116"/>
      <c r="J60" s="118"/>
      <c r="K60" s="119"/>
      <c r="L60" s="116"/>
      <c r="M60" s="116"/>
      <c r="N60" s="116"/>
      <c r="O60" s="118"/>
      <c r="P60" s="119"/>
      <c r="Q60" s="116"/>
      <c r="R60" s="116"/>
      <c r="S60" s="116"/>
      <c r="T60" s="118"/>
      <c r="U60" s="119"/>
      <c r="V60" s="116"/>
      <c r="W60" s="116"/>
      <c r="X60" s="116"/>
      <c r="Y60" s="118"/>
      <c r="Z60" s="119"/>
      <c r="AA60" s="116"/>
      <c r="AB60" s="116"/>
      <c r="AC60" s="116"/>
      <c r="AD60" s="118"/>
    </row>
    <row r="61" spans="1:30" ht="13.5" customHeight="1">
      <c r="A61" s="119"/>
      <c r="B61" s="116"/>
      <c r="C61" s="116"/>
      <c r="D61" s="116"/>
      <c r="E61" s="118"/>
      <c r="F61" s="119"/>
      <c r="G61" s="116"/>
      <c r="H61" s="116"/>
      <c r="I61" s="116"/>
      <c r="J61" s="118"/>
      <c r="K61" s="119"/>
      <c r="L61" s="116"/>
      <c r="M61" s="116"/>
      <c r="N61" s="116"/>
      <c r="O61" s="118"/>
      <c r="P61" s="119"/>
      <c r="Q61" s="116"/>
      <c r="R61" s="116"/>
      <c r="S61" s="116"/>
      <c r="T61" s="118"/>
      <c r="U61" s="119"/>
      <c r="V61" s="116"/>
      <c r="W61" s="116"/>
      <c r="X61" s="116"/>
      <c r="Y61" s="118"/>
      <c r="Z61" s="119"/>
      <c r="AA61" s="116"/>
      <c r="AB61" s="116"/>
      <c r="AC61" s="116"/>
      <c r="AD61" s="118"/>
    </row>
    <row r="62" spans="1:30" ht="13.5" customHeight="1">
      <c r="A62" s="119"/>
      <c r="B62" s="116"/>
      <c r="C62" s="116"/>
      <c r="D62" s="116"/>
      <c r="E62" s="118"/>
      <c r="F62" s="119"/>
      <c r="G62" s="116"/>
      <c r="H62" s="116"/>
      <c r="I62" s="116"/>
      <c r="J62" s="118"/>
      <c r="K62" s="119"/>
      <c r="L62" s="116"/>
      <c r="M62" s="116"/>
      <c r="N62" s="116"/>
      <c r="O62" s="118"/>
      <c r="P62" s="119"/>
      <c r="Q62" s="116"/>
      <c r="R62" s="116"/>
      <c r="S62" s="116"/>
      <c r="T62" s="118"/>
      <c r="U62" s="119"/>
      <c r="V62" s="116"/>
      <c r="W62" s="116"/>
      <c r="X62" s="116"/>
      <c r="Y62" s="118"/>
      <c r="Z62" s="119"/>
      <c r="AA62" s="116"/>
      <c r="AB62" s="116"/>
      <c r="AC62" s="116"/>
      <c r="AD62" s="118"/>
    </row>
    <row r="63" spans="1:30" ht="13.5" customHeight="1" thickBot="1">
      <c r="A63" s="124"/>
      <c r="B63" s="125"/>
      <c r="C63" s="125"/>
      <c r="D63" s="125"/>
      <c r="E63" s="117"/>
      <c r="F63" s="124"/>
      <c r="G63" s="125"/>
      <c r="H63" s="125"/>
      <c r="I63" s="125"/>
      <c r="J63" s="117"/>
      <c r="K63" s="124"/>
      <c r="L63" s="125"/>
      <c r="M63" s="125"/>
      <c r="N63" s="125"/>
      <c r="O63" s="117"/>
      <c r="P63" s="124"/>
      <c r="Q63" s="125"/>
      <c r="R63" s="125"/>
      <c r="S63" s="125"/>
      <c r="T63" s="117"/>
      <c r="U63" s="124"/>
      <c r="V63" s="125"/>
      <c r="W63" s="125"/>
      <c r="X63" s="125"/>
      <c r="Y63" s="117"/>
      <c r="Z63" s="124"/>
      <c r="AA63" s="125"/>
      <c r="AB63" s="125"/>
      <c r="AC63" s="125"/>
      <c r="AD63" s="117"/>
    </row>
    <row r="64" spans="1:30" ht="13.5" customHeight="1">
      <c r="A64" s="134" t="s">
        <v>4</v>
      </c>
      <c r="B64" s="135"/>
      <c r="C64" s="135"/>
      <c r="D64" s="135"/>
      <c r="E64" s="136"/>
      <c r="F64" s="134" t="s">
        <v>38</v>
      </c>
      <c r="G64" s="135"/>
      <c r="H64" s="135"/>
      <c r="I64" s="135"/>
      <c r="J64" s="136"/>
      <c r="K64" s="134" t="s">
        <v>3</v>
      </c>
      <c r="L64" s="135"/>
      <c r="M64" s="135"/>
      <c r="N64" s="135"/>
      <c r="O64" s="136"/>
      <c r="P64" s="134" t="s">
        <v>1</v>
      </c>
      <c r="Q64" s="135"/>
      <c r="R64" s="135"/>
      <c r="S64" s="135"/>
      <c r="T64" s="136"/>
      <c r="U64" s="134" t="s">
        <v>113</v>
      </c>
      <c r="V64" s="135"/>
      <c r="W64" s="135"/>
      <c r="X64" s="135"/>
      <c r="Y64" s="136"/>
      <c r="Z64" s="134" t="s">
        <v>9</v>
      </c>
      <c r="AA64" s="135"/>
      <c r="AB64" s="135"/>
      <c r="AC64" s="135"/>
      <c r="AD64" s="136"/>
    </row>
    <row r="65" spans="1:30" ht="13.5" customHeight="1">
      <c r="A65" s="137" t="s">
        <v>215</v>
      </c>
      <c r="B65" s="138"/>
      <c r="C65" s="138"/>
      <c r="D65" s="138"/>
      <c r="E65" s="139"/>
      <c r="F65" s="137" t="s">
        <v>220</v>
      </c>
      <c r="G65" s="138"/>
      <c r="H65" s="138"/>
      <c r="I65" s="138"/>
      <c r="J65" s="139"/>
      <c r="K65" s="137" t="s">
        <v>226</v>
      </c>
      <c r="L65" s="138"/>
      <c r="M65" s="138"/>
      <c r="N65" s="138"/>
      <c r="O65" s="139"/>
      <c r="P65" s="137" t="s">
        <v>223</v>
      </c>
      <c r="Q65" s="138"/>
      <c r="R65" s="138"/>
      <c r="S65" s="138"/>
      <c r="T65" s="139"/>
      <c r="U65" s="137" t="s">
        <v>205</v>
      </c>
      <c r="V65" s="138"/>
      <c r="W65" s="138"/>
      <c r="X65" s="138"/>
      <c r="Y65" s="139"/>
      <c r="Z65" s="137" t="s">
        <v>213</v>
      </c>
      <c r="AA65" s="138"/>
      <c r="AB65" s="138"/>
      <c r="AC65" s="138"/>
      <c r="AD65" s="139"/>
    </row>
    <row r="66" spans="1:30" ht="13.5" customHeight="1">
      <c r="A66" s="122"/>
      <c r="B66" s="121"/>
      <c r="C66" s="121"/>
      <c r="D66" s="121"/>
      <c r="E66" s="123"/>
      <c r="F66" s="122"/>
      <c r="G66" s="121"/>
      <c r="H66" s="121"/>
      <c r="I66" s="121"/>
      <c r="J66" s="123"/>
      <c r="K66" s="122"/>
      <c r="L66" s="121"/>
      <c r="M66" s="121"/>
      <c r="N66" s="121"/>
      <c r="O66" s="123"/>
      <c r="P66" s="122"/>
      <c r="Q66" s="121"/>
      <c r="R66" s="121"/>
      <c r="S66" s="121"/>
      <c r="T66" s="123"/>
      <c r="U66" s="122"/>
      <c r="V66" s="121"/>
      <c r="W66" s="121"/>
      <c r="X66" s="121"/>
      <c r="Y66" s="123"/>
      <c r="Z66" s="122"/>
      <c r="AA66" s="121"/>
      <c r="AB66" s="121"/>
      <c r="AC66" s="121"/>
      <c r="AD66" s="123"/>
    </row>
    <row r="67" spans="1:30" ht="13.5" customHeight="1">
      <c r="A67" s="119"/>
      <c r="B67" s="116"/>
      <c r="C67" s="116"/>
      <c r="D67" s="116"/>
      <c r="E67" s="118"/>
      <c r="F67" s="119"/>
      <c r="G67" s="116"/>
      <c r="H67" s="116"/>
      <c r="I67" s="116"/>
      <c r="J67" s="118"/>
      <c r="K67" s="119"/>
      <c r="L67" s="116"/>
      <c r="M67" s="116"/>
      <c r="N67" s="116"/>
      <c r="O67" s="118"/>
      <c r="P67" s="119"/>
      <c r="Q67" s="116"/>
      <c r="R67" s="116"/>
      <c r="S67" s="116"/>
      <c r="T67" s="118"/>
      <c r="U67" s="119"/>
      <c r="V67" s="116"/>
      <c r="W67" s="116"/>
      <c r="X67" s="116"/>
      <c r="Y67" s="118"/>
      <c r="Z67" s="119"/>
      <c r="AA67" s="116"/>
      <c r="AB67" s="116"/>
      <c r="AC67" s="116"/>
      <c r="AD67" s="118"/>
    </row>
    <row r="68" spans="1:30" ht="13.5" customHeight="1">
      <c r="A68" s="119"/>
      <c r="B68" s="116"/>
      <c r="C68" s="116"/>
      <c r="D68" s="116"/>
      <c r="E68" s="118"/>
      <c r="F68" s="119"/>
      <c r="G68" s="116"/>
      <c r="H68" s="116"/>
      <c r="I68" s="116"/>
      <c r="J68" s="118"/>
      <c r="K68" s="119"/>
      <c r="L68" s="116"/>
      <c r="M68" s="116"/>
      <c r="N68" s="116"/>
      <c r="O68" s="118"/>
      <c r="P68" s="119"/>
      <c r="Q68" s="116"/>
      <c r="R68" s="116"/>
      <c r="S68" s="116"/>
      <c r="T68" s="118"/>
      <c r="U68" s="119"/>
      <c r="V68" s="116"/>
      <c r="W68" s="116"/>
      <c r="X68" s="116"/>
      <c r="Y68" s="118"/>
      <c r="Z68" s="119"/>
      <c r="AA68" s="116"/>
      <c r="AB68" s="116"/>
      <c r="AC68" s="116"/>
      <c r="AD68" s="118"/>
    </row>
    <row r="69" spans="1:30" ht="13.5" customHeight="1">
      <c r="A69" s="119"/>
      <c r="B69" s="116"/>
      <c r="C69" s="116"/>
      <c r="D69" s="116"/>
      <c r="E69" s="118"/>
      <c r="F69" s="119"/>
      <c r="G69" s="116"/>
      <c r="H69" s="116"/>
      <c r="I69" s="116"/>
      <c r="J69" s="118"/>
      <c r="K69" s="119"/>
      <c r="L69" s="116"/>
      <c r="M69" s="116"/>
      <c r="N69" s="116"/>
      <c r="O69" s="118"/>
      <c r="P69" s="119"/>
      <c r="Q69" s="116"/>
      <c r="R69" s="116"/>
      <c r="S69" s="116"/>
      <c r="T69" s="118"/>
      <c r="U69" s="119"/>
      <c r="V69" s="116"/>
      <c r="W69" s="116"/>
      <c r="X69" s="116"/>
      <c r="Y69" s="118"/>
      <c r="Z69" s="119"/>
      <c r="AA69" s="116"/>
      <c r="AB69" s="116"/>
      <c r="AC69" s="116"/>
      <c r="AD69" s="118"/>
    </row>
    <row r="70" spans="1:30" ht="13.5" customHeight="1" thickBot="1">
      <c r="A70" s="124"/>
      <c r="B70" s="125"/>
      <c r="C70" s="125"/>
      <c r="D70" s="125"/>
      <c r="E70" s="117"/>
      <c r="F70" s="124"/>
      <c r="G70" s="125"/>
      <c r="H70" s="125"/>
      <c r="I70" s="125"/>
      <c r="J70" s="117"/>
      <c r="K70" s="124"/>
      <c r="L70" s="125"/>
      <c r="M70" s="125"/>
      <c r="N70" s="125"/>
      <c r="O70" s="117"/>
      <c r="P70" s="124"/>
      <c r="Q70" s="125"/>
      <c r="R70" s="125"/>
      <c r="S70" s="125"/>
      <c r="T70" s="117"/>
      <c r="U70" s="124"/>
      <c r="V70" s="125"/>
      <c r="W70" s="125"/>
      <c r="X70" s="125"/>
      <c r="Y70" s="117"/>
      <c r="Z70" s="124"/>
      <c r="AA70" s="125"/>
      <c r="AB70" s="125"/>
      <c r="AC70" s="125"/>
      <c r="AD70" s="117"/>
    </row>
    <row r="71" spans="1:30" ht="13.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4" t="s">
        <v>9</v>
      </c>
      <c r="AA71" s="135"/>
      <c r="AB71" s="135"/>
      <c r="AC71" s="135"/>
      <c r="AD71" s="136"/>
    </row>
    <row r="72" spans="1:30" ht="13.5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40">
        <f>U33</f>
        <v>38108</v>
      </c>
      <c r="V72" s="138"/>
      <c r="W72" s="138"/>
      <c r="X72" s="138"/>
      <c r="Y72" s="138"/>
      <c r="Z72" s="137" t="s">
        <v>207</v>
      </c>
      <c r="AA72" s="138"/>
      <c r="AB72" s="138"/>
      <c r="AC72" s="138"/>
      <c r="AD72" s="139"/>
    </row>
    <row r="73" spans="1:30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29">
        <f>U34</f>
        <v>17</v>
      </c>
      <c r="V73" s="129">
        <f>V34</f>
        <v>18</v>
      </c>
      <c r="W73" s="129">
        <f>W34</f>
        <v>19</v>
      </c>
      <c r="X73" s="129">
        <f>X34</f>
        <v>20</v>
      </c>
      <c r="Y73" s="129">
        <f>Y34</f>
        <v>21</v>
      </c>
      <c r="Z73" s="122"/>
      <c r="AA73" s="121"/>
      <c r="AB73" s="121"/>
      <c r="AC73" s="121"/>
      <c r="AD73" s="123"/>
    </row>
    <row r="74" spans="1:30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9"/>
      <c r="AA74" s="116"/>
      <c r="AB74" s="116"/>
      <c r="AC74" s="116"/>
      <c r="AD74" s="118"/>
    </row>
    <row r="75" spans="1:30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9"/>
      <c r="AA75" s="116"/>
      <c r="AB75" s="116"/>
      <c r="AC75" s="116"/>
      <c r="AD75" s="118"/>
    </row>
    <row r="76" spans="1:30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9"/>
      <c r="AA76" s="116"/>
      <c r="AB76" s="116"/>
      <c r="AC76" s="116"/>
      <c r="AD76" s="118"/>
    </row>
    <row r="77" spans="1:30" ht="13.5" customHeight="1" thickBo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4"/>
      <c r="AA77" s="125"/>
      <c r="AB77" s="125"/>
      <c r="AC77" s="125"/>
      <c r="AD77" s="117"/>
    </row>
    <row r="78" ht="13.5" customHeight="1"/>
    <row r="79" spans="1:30" s="128" customFormat="1" ht="30" customHeight="1">
      <c r="A79" s="126" t="s">
        <v>265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</row>
    <row r="80" spans="1:30" s="128" customFormat="1" ht="13.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1:30" ht="13.5" customHeight="1" thickBo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5"/>
    </row>
    <row r="82" spans="1:30" ht="13.5" customHeight="1">
      <c r="A82" s="134" t="s">
        <v>37</v>
      </c>
      <c r="B82" s="135"/>
      <c r="C82" s="135"/>
      <c r="D82" s="135"/>
      <c r="E82" s="136"/>
      <c r="F82" s="134" t="s">
        <v>142</v>
      </c>
      <c r="G82" s="135"/>
      <c r="H82" s="135"/>
      <c r="I82" s="135"/>
      <c r="J82" s="136"/>
      <c r="K82" s="134" t="s">
        <v>138</v>
      </c>
      <c r="L82" s="135"/>
      <c r="M82" s="135"/>
      <c r="N82" s="135"/>
      <c r="O82" s="136"/>
      <c r="P82" s="134"/>
      <c r="Q82" s="135"/>
      <c r="R82" s="135"/>
      <c r="S82" s="135"/>
      <c r="T82" s="136"/>
      <c r="U82" s="134" t="s">
        <v>132</v>
      </c>
      <c r="V82" s="135"/>
      <c r="W82" s="135"/>
      <c r="X82" s="135"/>
      <c r="Y82" s="136"/>
      <c r="Z82" s="134"/>
      <c r="AA82" s="135"/>
      <c r="AB82" s="135"/>
      <c r="AC82" s="135"/>
      <c r="AD82" s="136"/>
    </row>
    <row r="83" spans="1:30" ht="13.5" customHeight="1">
      <c r="A83" s="137" t="s">
        <v>230</v>
      </c>
      <c r="B83" s="138"/>
      <c r="C83" s="138"/>
      <c r="D83" s="138"/>
      <c r="E83" s="139"/>
      <c r="F83" s="137" t="s">
        <v>241</v>
      </c>
      <c r="G83" s="138"/>
      <c r="H83" s="138"/>
      <c r="I83" s="138"/>
      <c r="J83" s="139"/>
      <c r="K83" s="137" t="s">
        <v>237</v>
      </c>
      <c r="L83" s="138"/>
      <c r="M83" s="138"/>
      <c r="N83" s="138"/>
      <c r="O83" s="139"/>
      <c r="P83" s="137"/>
      <c r="Q83" s="138"/>
      <c r="R83" s="138"/>
      <c r="S83" s="138"/>
      <c r="T83" s="139"/>
      <c r="U83" s="137" t="s">
        <v>233</v>
      </c>
      <c r="V83" s="138"/>
      <c r="W83" s="138"/>
      <c r="X83" s="138"/>
      <c r="Y83" s="139"/>
      <c r="Z83" s="137"/>
      <c r="AA83" s="138"/>
      <c r="AB83" s="138"/>
      <c r="AC83" s="138"/>
      <c r="AD83" s="139"/>
    </row>
    <row r="84" spans="1:30" ht="13.5" customHeight="1">
      <c r="A84" s="122"/>
      <c r="B84" s="121"/>
      <c r="C84" s="121"/>
      <c r="D84" s="121"/>
      <c r="E84" s="123"/>
      <c r="F84" s="122"/>
      <c r="G84" s="121"/>
      <c r="H84" s="121"/>
      <c r="I84" s="121"/>
      <c r="J84" s="123"/>
      <c r="K84" s="122"/>
      <c r="L84" s="121"/>
      <c r="M84" s="121"/>
      <c r="N84" s="121"/>
      <c r="O84" s="123"/>
      <c r="P84" s="122"/>
      <c r="Q84" s="121"/>
      <c r="R84" s="121"/>
      <c r="S84" s="121"/>
      <c r="T84" s="123"/>
      <c r="U84" s="122"/>
      <c r="V84" s="121"/>
      <c r="W84" s="121"/>
      <c r="X84" s="121"/>
      <c r="Y84" s="123"/>
      <c r="Z84" s="122"/>
      <c r="AA84" s="121"/>
      <c r="AB84" s="121"/>
      <c r="AC84" s="121"/>
      <c r="AD84" s="123"/>
    </row>
    <row r="85" spans="1:30" ht="13.5" customHeight="1">
      <c r="A85" s="119"/>
      <c r="B85" s="116"/>
      <c r="C85" s="116"/>
      <c r="D85" s="116"/>
      <c r="E85" s="118"/>
      <c r="F85" s="119"/>
      <c r="G85" s="116"/>
      <c r="H85" s="116"/>
      <c r="I85" s="116"/>
      <c r="J85" s="118"/>
      <c r="K85" s="119"/>
      <c r="L85" s="116"/>
      <c r="M85" s="116"/>
      <c r="N85" s="116"/>
      <c r="O85" s="118"/>
      <c r="P85" s="119"/>
      <c r="Q85" s="116"/>
      <c r="R85" s="116"/>
      <c r="S85" s="116"/>
      <c r="T85" s="118"/>
      <c r="U85" s="119"/>
      <c r="V85" s="116"/>
      <c r="W85" s="116"/>
      <c r="X85" s="116"/>
      <c r="Y85" s="118"/>
      <c r="Z85" s="119"/>
      <c r="AA85" s="116"/>
      <c r="AB85" s="116"/>
      <c r="AC85" s="116"/>
      <c r="AD85" s="118"/>
    </row>
    <row r="86" spans="1:30" ht="13.5" customHeight="1">
      <c r="A86" s="119"/>
      <c r="B86" s="116"/>
      <c r="C86" s="116"/>
      <c r="D86" s="116"/>
      <c r="E86" s="118"/>
      <c r="F86" s="119"/>
      <c r="G86" s="116"/>
      <c r="H86" s="116"/>
      <c r="I86" s="116"/>
      <c r="J86" s="118"/>
      <c r="K86" s="119"/>
      <c r="L86" s="116"/>
      <c r="M86" s="116"/>
      <c r="N86" s="116"/>
      <c r="O86" s="118"/>
      <c r="P86" s="119"/>
      <c r="Q86" s="116"/>
      <c r="R86" s="116"/>
      <c r="S86" s="116"/>
      <c r="T86" s="118"/>
      <c r="U86" s="119"/>
      <c r="V86" s="116"/>
      <c r="W86" s="116"/>
      <c r="X86" s="116"/>
      <c r="Y86" s="118"/>
      <c r="Z86" s="119"/>
      <c r="AA86" s="116"/>
      <c r="AB86" s="116"/>
      <c r="AC86" s="116"/>
      <c r="AD86" s="118"/>
    </row>
    <row r="87" spans="1:30" ht="13.5" customHeight="1">
      <c r="A87" s="119"/>
      <c r="B87" s="116"/>
      <c r="C87" s="116"/>
      <c r="D87" s="116"/>
      <c r="E87" s="118"/>
      <c r="F87" s="119"/>
      <c r="G87" s="116"/>
      <c r="H87" s="116"/>
      <c r="I87" s="116"/>
      <c r="J87" s="118"/>
      <c r="K87" s="119"/>
      <c r="L87" s="116"/>
      <c r="M87" s="116"/>
      <c r="N87" s="116"/>
      <c r="O87" s="118"/>
      <c r="P87" s="119"/>
      <c r="Q87" s="116"/>
      <c r="R87" s="116"/>
      <c r="S87" s="116"/>
      <c r="T87" s="118"/>
      <c r="U87" s="119"/>
      <c r="V87" s="116"/>
      <c r="W87" s="116"/>
      <c r="X87" s="116"/>
      <c r="Y87" s="118"/>
      <c r="Z87" s="119"/>
      <c r="AA87" s="116"/>
      <c r="AB87" s="116"/>
      <c r="AC87" s="116"/>
      <c r="AD87" s="118"/>
    </row>
    <row r="88" spans="1:30" ht="13.5" customHeight="1" thickBot="1">
      <c r="A88" s="124"/>
      <c r="B88" s="125"/>
      <c r="C88" s="125"/>
      <c r="D88" s="125"/>
      <c r="E88" s="117"/>
      <c r="F88" s="124"/>
      <c r="G88" s="125"/>
      <c r="H88" s="125"/>
      <c r="I88" s="125"/>
      <c r="J88" s="117"/>
      <c r="K88" s="124"/>
      <c r="L88" s="125"/>
      <c r="M88" s="125"/>
      <c r="N88" s="125"/>
      <c r="O88" s="117"/>
      <c r="P88" s="124"/>
      <c r="Q88" s="125"/>
      <c r="R88" s="125"/>
      <c r="S88" s="125"/>
      <c r="T88" s="117"/>
      <c r="U88" s="124"/>
      <c r="V88" s="125"/>
      <c r="W88" s="125"/>
      <c r="X88" s="125"/>
      <c r="Y88" s="117"/>
      <c r="Z88" s="124"/>
      <c r="AA88" s="125"/>
      <c r="AB88" s="125"/>
      <c r="AC88" s="125"/>
      <c r="AD88" s="117"/>
    </row>
    <row r="89" spans="1:30" ht="13.5" customHeight="1">
      <c r="A89" s="134" t="s">
        <v>25</v>
      </c>
      <c r="B89" s="135"/>
      <c r="C89" s="135"/>
      <c r="D89" s="135"/>
      <c r="E89" s="136"/>
      <c r="F89" s="134" t="s">
        <v>11</v>
      </c>
      <c r="G89" s="135"/>
      <c r="H89" s="135"/>
      <c r="I89" s="135"/>
      <c r="J89" s="136"/>
      <c r="K89" s="134" t="s">
        <v>119</v>
      </c>
      <c r="L89" s="135"/>
      <c r="M89" s="135"/>
      <c r="N89" s="135"/>
      <c r="O89" s="136"/>
      <c r="P89" s="134" t="s">
        <v>8</v>
      </c>
      <c r="Q89" s="135"/>
      <c r="R89" s="135"/>
      <c r="S89" s="135"/>
      <c r="T89" s="136"/>
      <c r="U89" s="134" t="s">
        <v>130</v>
      </c>
      <c r="V89" s="135"/>
      <c r="W89" s="135"/>
      <c r="X89" s="135"/>
      <c r="Y89" s="136"/>
      <c r="Z89" s="134"/>
      <c r="AA89" s="135"/>
      <c r="AB89" s="135"/>
      <c r="AC89" s="135"/>
      <c r="AD89" s="136"/>
    </row>
    <row r="90" spans="1:30" ht="13.5" customHeight="1">
      <c r="A90" s="137" t="s">
        <v>229</v>
      </c>
      <c r="B90" s="138"/>
      <c r="C90" s="138"/>
      <c r="D90" s="138"/>
      <c r="E90" s="139"/>
      <c r="F90" s="137" t="s">
        <v>228</v>
      </c>
      <c r="G90" s="138"/>
      <c r="H90" s="138"/>
      <c r="I90" s="138"/>
      <c r="J90" s="139"/>
      <c r="K90" s="137" t="s">
        <v>242</v>
      </c>
      <c r="L90" s="138"/>
      <c r="M90" s="138"/>
      <c r="N90" s="138"/>
      <c r="O90" s="139"/>
      <c r="P90" s="137" t="s">
        <v>232</v>
      </c>
      <c r="Q90" s="138"/>
      <c r="R90" s="138"/>
      <c r="S90" s="138"/>
      <c r="T90" s="139"/>
      <c r="U90" s="137" t="s">
        <v>264</v>
      </c>
      <c r="V90" s="138"/>
      <c r="W90" s="138"/>
      <c r="X90" s="138"/>
      <c r="Y90" s="139"/>
      <c r="Z90" s="137"/>
      <c r="AA90" s="138"/>
      <c r="AB90" s="138"/>
      <c r="AC90" s="138"/>
      <c r="AD90" s="139"/>
    </row>
    <row r="91" spans="1:30" ht="13.5" customHeight="1">
      <c r="A91" s="122"/>
      <c r="B91" s="121"/>
      <c r="C91" s="121"/>
      <c r="D91" s="121"/>
      <c r="E91" s="123"/>
      <c r="F91" s="122"/>
      <c r="G91" s="121"/>
      <c r="H91" s="121"/>
      <c r="I91" s="121"/>
      <c r="J91" s="123"/>
      <c r="K91" s="122"/>
      <c r="L91" s="121"/>
      <c r="M91" s="121"/>
      <c r="N91" s="121"/>
      <c r="O91" s="123"/>
      <c r="P91" s="122"/>
      <c r="Q91" s="121"/>
      <c r="R91" s="121"/>
      <c r="S91" s="121"/>
      <c r="T91" s="123"/>
      <c r="U91" s="122"/>
      <c r="V91" s="121"/>
      <c r="W91" s="121"/>
      <c r="X91" s="121"/>
      <c r="Y91" s="123"/>
      <c r="Z91" s="122"/>
      <c r="AA91" s="121"/>
      <c r="AB91" s="121"/>
      <c r="AC91" s="121"/>
      <c r="AD91" s="123"/>
    </row>
    <row r="92" spans="1:30" ht="13.5" customHeight="1">
      <c r="A92" s="119"/>
      <c r="B92" s="116"/>
      <c r="C92" s="116"/>
      <c r="D92" s="116"/>
      <c r="E92" s="118"/>
      <c r="F92" s="119"/>
      <c r="G92" s="116"/>
      <c r="H92" s="116"/>
      <c r="I92" s="116"/>
      <c r="J92" s="118"/>
      <c r="K92" s="119"/>
      <c r="L92" s="116"/>
      <c r="M92" s="116"/>
      <c r="N92" s="116"/>
      <c r="O92" s="118"/>
      <c r="P92" s="119"/>
      <c r="Q92" s="116"/>
      <c r="R92" s="116"/>
      <c r="S92" s="116"/>
      <c r="T92" s="118"/>
      <c r="U92" s="119"/>
      <c r="V92" s="116"/>
      <c r="W92" s="116"/>
      <c r="X92" s="116"/>
      <c r="Y92" s="118"/>
      <c r="Z92" s="119"/>
      <c r="AA92" s="116"/>
      <c r="AB92" s="116"/>
      <c r="AC92" s="116"/>
      <c r="AD92" s="118"/>
    </row>
    <row r="93" spans="1:30" ht="13.5" customHeight="1">
      <c r="A93" s="119"/>
      <c r="B93" s="116"/>
      <c r="C93" s="116"/>
      <c r="D93" s="116"/>
      <c r="E93" s="118"/>
      <c r="F93" s="119"/>
      <c r="G93" s="116"/>
      <c r="H93" s="116"/>
      <c r="I93" s="116"/>
      <c r="J93" s="118"/>
      <c r="K93" s="119"/>
      <c r="L93" s="116"/>
      <c r="M93" s="116"/>
      <c r="N93" s="116"/>
      <c r="O93" s="118"/>
      <c r="P93" s="119"/>
      <c r="Q93" s="116"/>
      <c r="R93" s="116"/>
      <c r="S93" s="116"/>
      <c r="T93" s="118"/>
      <c r="U93" s="119"/>
      <c r="V93" s="116"/>
      <c r="W93" s="116"/>
      <c r="X93" s="116"/>
      <c r="Y93" s="118"/>
      <c r="Z93" s="119"/>
      <c r="AA93" s="116"/>
      <c r="AB93" s="116"/>
      <c r="AC93" s="116"/>
      <c r="AD93" s="118"/>
    </row>
    <row r="94" spans="1:30" ht="13.5" customHeight="1">
      <c r="A94" s="119"/>
      <c r="B94" s="116"/>
      <c r="C94" s="116"/>
      <c r="D94" s="116"/>
      <c r="E94" s="118"/>
      <c r="F94" s="119"/>
      <c r="G94" s="116"/>
      <c r="H94" s="116"/>
      <c r="I94" s="116"/>
      <c r="J94" s="118"/>
      <c r="K94" s="119"/>
      <c r="L94" s="116"/>
      <c r="M94" s="116"/>
      <c r="N94" s="116"/>
      <c r="O94" s="118"/>
      <c r="P94" s="119"/>
      <c r="Q94" s="116"/>
      <c r="R94" s="116"/>
      <c r="S94" s="116"/>
      <c r="T94" s="118"/>
      <c r="U94" s="119"/>
      <c r="V94" s="116"/>
      <c r="W94" s="116"/>
      <c r="X94" s="116"/>
      <c r="Y94" s="118"/>
      <c r="Z94" s="119"/>
      <c r="AA94" s="116"/>
      <c r="AB94" s="116"/>
      <c r="AC94" s="116"/>
      <c r="AD94" s="118"/>
    </row>
    <row r="95" spans="1:30" ht="13.5" customHeight="1" thickBot="1">
      <c r="A95" s="124"/>
      <c r="B95" s="125"/>
      <c r="C95" s="125"/>
      <c r="D95" s="125"/>
      <c r="E95" s="117"/>
      <c r="F95" s="124"/>
      <c r="G95" s="125"/>
      <c r="H95" s="125"/>
      <c r="I95" s="125"/>
      <c r="J95" s="117"/>
      <c r="K95" s="124"/>
      <c r="L95" s="125"/>
      <c r="M95" s="125"/>
      <c r="N95" s="125"/>
      <c r="O95" s="117"/>
      <c r="P95" s="124"/>
      <c r="Q95" s="125"/>
      <c r="R95" s="125"/>
      <c r="S95" s="125"/>
      <c r="T95" s="117"/>
      <c r="U95" s="124"/>
      <c r="V95" s="125"/>
      <c r="W95" s="125"/>
      <c r="X95" s="125"/>
      <c r="Y95" s="117"/>
      <c r="Z95" s="124"/>
      <c r="AA95" s="125"/>
      <c r="AB95" s="125"/>
      <c r="AC95" s="125"/>
      <c r="AD95" s="117"/>
    </row>
    <row r="96" spans="1:30" ht="13.5" customHeight="1">
      <c r="A96" s="134" t="s">
        <v>121</v>
      </c>
      <c r="B96" s="135"/>
      <c r="C96" s="135"/>
      <c r="D96" s="135"/>
      <c r="E96" s="136"/>
      <c r="F96" s="134" t="s">
        <v>147</v>
      </c>
      <c r="G96" s="135"/>
      <c r="H96" s="135"/>
      <c r="I96" s="135"/>
      <c r="J96" s="136"/>
      <c r="K96" s="134" t="s">
        <v>88</v>
      </c>
      <c r="L96" s="135"/>
      <c r="M96" s="135"/>
      <c r="N96" s="135"/>
      <c r="O96" s="136"/>
      <c r="P96" s="134" t="s">
        <v>8</v>
      </c>
      <c r="Q96" s="135"/>
      <c r="R96" s="135"/>
      <c r="S96" s="135"/>
      <c r="T96" s="136"/>
      <c r="U96" s="134" t="s">
        <v>136</v>
      </c>
      <c r="V96" s="135"/>
      <c r="W96" s="135"/>
      <c r="X96" s="135"/>
      <c r="Y96" s="136"/>
      <c r="Z96" s="134"/>
      <c r="AA96" s="135"/>
      <c r="AB96" s="135"/>
      <c r="AC96" s="135"/>
      <c r="AD96" s="136"/>
    </row>
    <row r="97" spans="1:30" ht="13.5" customHeight="1">
      <c r="A97" s="137" t="s">
        <v>120</v>
      </c>
      <c r="B97" s="138"/>
      <c r="C97" s="138"/>
      <c r="D97" s="138"/>
      <c r="E97" s="139"/>
      <c r="F97" s="137" t="s">
        <v>240</v>
      </c>
      <c r="G97" s="138"/>
      <c r="H97" s="138"/>
      <c r="I97" s="138"/>
      <c r="J97" s="139"/>
      <c r="K97" s="137" t="s">
        <v>239</v>
      </c>
      <c r="L97" s="138"/>
      <c r="M97" s="138"/>
      <c r="N97" s="138"/>
      <c r="O97" s="139"/>
      <c r="P97" s="137" t="s">
        <v>238</v>
      </c>
      <c r="Q97" s="138"/>
      <c r="R97" s="138"/>
      <c r="S97" s="138"/>
      <c r="T97" s="139"/>
      <c r="U97" s="137" t="s">
        <v>231</v>
      </c>
      <c r="V97" s="138"/>
      <c r="W97" s="138"/>
      <c r="X97" s="138"/>
      <c r="Y97" s="139"/>
      <c r="Z97" s="137"/>
      <c r="AA97" s="138"/>
      <c r="AB97" s="138"/>
      <c r="AC97" s="138"/>
      <c r="AD97" s="139"/>
    </row>
    <row r="98" spans="1:30" ht="13.5" customHeight="1">
      <c r="A98" s="122"/>
      <c r="B98" s="121"/>
      <c r="C98" s="121"/>
      <c r="D98" s="121"/>
      <c r="E98" s="123"/>
      <c r="F98" s="122"/>
      <c r="G98" s="121"/>
      <c r="H98" s="121"/>
      <c r="I98" s="121"/>
      <c r="J98" s="123"/>
      <c r="K98" s="122"/>
      <c r="L98" s="121"/>
      <c r="M98" s="121"/>
      <c r="N98" s="121"/>
      <c r="O98" s="123"/>
      <c r="P98" s="122"/>
      <c r="Q98" s="121"/>
      <c r="R98" s="121"/>
      <c r="S98" s="121"/>
      <c r="T98" s="123"/>
      <c r="U98" s="122"/>
      <c r="V98" s="121"/>
      <c r="W98" s="121"/>
      <c r="X98" s="121"/>
      <c r="Y98" s="123"/>
      <c r="Z98" s="122"/>
      <c r="AA98" s="121"/>
      <c r="AB98" s="121"/>
      <c r="AC98" s="121"/>
      <c r="AD98" s="123"/>
    </row>
    <row r="99" spans="1:30" ht="13.5" customHeight="1">
      <c r="A99" s="119"/>
      <c r="B99" s="116"/>
      <c r="C99" s="116"/>
      <c r="D99" s="116"/>
      <c r="E99" s="118"/>
      <c r="F99" s="119"/>
      <c r="G99" s="116"/>
      <c r="H99" s="116"/>
      <c r="I99" s="116"/>
      <c r="J99" s="118"/>
      <c r="K99" s="119"/>
      <c r="L99" s="116"/>
      <c r="M99" s="116"/>
      <c r="N99" s="116"/>
      <c r="O99" s="118"/>
      <c r="P99" s="119"/>
      <c r="Q99" s="116"/>
      <c r="R99" s="116"/>
      <c r="S99" s="116"/>
      <c r="T99" s="118"/>
      <c r="U99" s="119"/>
      <c r="V99" s="116"/>
      <c r="W99" s="116"/>
      <c r="X99" s="116"/>
      <c r="Y99" s="118"/>
      <c r="Z99" s="119"/>
      <c r="AA99" s="116"/>
      <c r="AB99" s="116"/>
      <c r="AC99" s="116"/>
      <c r="AD99" s="118"/>
    </row>
    <row r="100" spans="1:30" ht="13.5" customHeight="1">
      <c r="A100" s="119"/>
      <c r="B100" s="116"/>
      <c r="C100" s="116"/>
      <c r="D100" s="116"/>
      <c r="E100" s="118"/>
      <c r="F100" s="119"/>
      <c r="G100" s="116"/>
      <c r="H100" s="116"/>
      <c r="I100" s="116"/>
      <c r="J100" s="118"/>
      <c r="K100" s="119"/>
      <c r="L100" s="116"/>
      <c r="M100" s="116"/>
      <c r="N100" s="116"/>
      <c r="O100" s="118"/>
      <c r="P100" s="119"/>
      <c r="Q100" s="116"/>
      <c r="R100" s="116"/>
      <c r="S100" s="116"/>
      <c r="T100" s="118"/>
      <c r="U100" s="119"/>
      <c r="V100" s="116"/>
      <c r="W100" s="116"/>
      <c r="X100" s="116"/>
      <c r="Y100" s="118"/>
      <c r="Z100" s="119"/>
      <c r="AA100" s="116"/>
      <c r="AB100" s="116"/>
      <c r="AC100" s="116"/>
      <c r="AD100" s="118"/>
    </row>
    <row r="101" spans="1:30" ht="13.5" customHeight="1">
      <c r="A101" s="119"/>
      <c r="B101" s="116"/>
      <c r="C101" s="116"/>
      <c r="D101" s="116"/>
      <c r="E101" s="118"/>
      <c r="F101" s="119"/>
      <c r="G101" s="116"/>
      <c r="H101" s="116"/>
      <c r="I101" s="116"/>
      <c r="J101" s="118"/>
      <c r="K101" s="119"/>
      <c r="L101" s="116"/>
      <c r="M101" s="116"/>
      <c r="N101" s="116"/>
      <c r="O101" s="118"/>
      <c r="P101" s="119"/>
      <c r="Q101" s="116"/>
      <c r="R101" s="116"/>
      <c r="S101" s="116"/>
      <c r="T101" s="118"/>
      <c r="U101" s="119"/>
      <c r="V101" s="116"/>
      <c r="W101" s="116"/>
      <c r="X101" s="116"/>
      <c r="Y101" s="118"/>
      <c r="Z101" s="119"/>
      <c r="AA101" s="116"/>
      <c r="AB101" s="116"/>
      <c r="AC101" s="116"/>
      <c r="AD101" s="118"/>
    </row>
    <row r="102" spans="1:30" ht="13.5" customHeight="1" thickBot="1">
      <c r="A102" s="124"/>
      <c r="B102" s="125"/>
      <c r="C102" s="125"/>
      <c r="D102" s="125"/>
      <c r="E102" s="117"/>
      <c r="F102" s="124"/>
      <c r="G102" s="125"/>
      <c r="H102" s="125"/>
      <c r="I102" s="125"/>
      <c r="J102" s="117"/>
      <c r="K102" s="124"/>
      <c r="L102" s="125"/>
      <c r="M102" s="125"/>
      <c r="N102" s="125"/>
      <c r="O102" s="117"/>
      <c r="P102" s="124"/>
      <c r="Q102" s="125"/>
      <c r="R102" s="125"/>
      <c r="S102" s="125"/>
      <c r="T102" s="117"/>
      <c r="U102" s="124"/>
      <c r="V102" s="125"/>
      <c r="W102" s="125"/>
      <c r="X102" s="125"/>
      <c r="Y102" s="117"/>
      <c r="Z102" s="124"/>
      <c r="AA102" s="125"/>
      <c r="AB102" s="125"/>
      <c r="AC102" s="125"/>
      <c r="AD102" s="117"/>
    </row>
    <row r="103" spans="1:30" ht="13.5" customHeight="1">
      <c r="A103" s="134" t="s">
        <v>93</v>
      </c>
      <c r="B103" s="135"/>
      <c r="C103" s="135"/>
      <c r="D103" s="135"/>
      <c r="E103" s="136"/>
      <c r="F103" s="134" t="s">
        <v>8</v>
      </c>
      <c r="G103" s="135"/>
      <c r="H103" s="135"/>
      <c r="I103" s="135"/>
      <c r="J103" s="136"/>
      <c r="K103" s="134"/>
      <c r="L103" s="135"/>
      <c r="M103" s="135"/>
      <c r="N103" s="135"/>
      <c r="O103" s="136"/>
      <c r="P103" s="134" t="s">
        <v>127</v>
      </c>
      <c r="Q103" s="135"/>
      <c r="R103" s="135"/>
      <c r="S103" s="135"/>
      <c r="T103" s="136"/>
      <c r="U103" s="134" t="s">
        <v>140</v>
      </c>
      <c r="V103" s="135"/>
      <c r="W103" s="135"/>
      <c r="X103" s="135"/>
      <c r="Y103" s="136"/>
      <c r="Z103" s="134"/>
      <c r="AA103" s="135"/>
      <c r="AB103" s="135"/>
      <c r="AC103" s="135"/>
      <c r="AD103" s="136"/>
    </row>
    <row r="104" spans="1:30" ht="13.5" customHeight="1">
      <c r="A104" s="137" t="s">
        <v>234</v>
      </c>
      <c r="B104" s="138"/>
      <c r="C104" s="138"/>
      <c r="D104" s="138"/>
      <c r="E104" s="139"/>
      <c r="F104" s="137" t="s">
        <v>227</v>
      </c>
      <c r="G104" s="138"/>
      <c r="H104" s="138"/>
      <c r="I104" s="138"/>
      <c r="J104" s="139"/>
      <c r="K104" s="137"/>
      <c r="L104" s="138"/>
      <c r="M104" s="138"/>
      <c r="N104" s="138"/>
      <c r="O104" s="139"/>
      <c r="P104" s="137" t="s">
        <v>236</v>
      </c>
      <c r="Q104" s="138"/>
      <c r="R104" s="138"/>
      <c r="S104" s="138"/>
      <c r="T104" s="139"/>
      <c r="U104" s="137" t="s">
        <v>235</v>
      </c>
      <c r="V104" s="138"/>
      <c r="W104" s="138"/>
      <c r="X104" s="138"/>
      <c r="Y104" s="139"/>
      <c r="Z104" s="137"/>
      <c r="AA104" s="138"/>
      <c r="AB104" s="138"/>
      <c r="AC104" s="138"/>
      <c r="AD104" s="139"/>
    </row>
    <row r="105" spans="1:30" ht="13.5" customHeight="1">
      <c r="A105" s="122"/>
      <c r="B105" s="121"/>
      <c r="C105" s="121"/>
      <c r="D105" s="121"/>
      <c r="E105" s="123"/>
      <c r="F105" s="122"/>
      <c r="G105" s="121"/>
      <c r="H105" s="121"/>
      <c r="I105" s="121"/>
      <c r="J105" s="123"/>
      <c r="K105" s="122"/>
      <c r="L105" s="121"/>
      <c r="M105" s="121"/>
      <c r="N105" s="121"/>
      <c r="O105" s="123"/>
      <c r="P105" s="122"/>
      <c r="Q105" s="121"/>
      <c r="R105" s="121"/>
      <c r="S105" s="121"/>
      <c r="T105" s="123"/>
      <c r="U105" s="122"/>
      <c r="V105" s="121"/>
      <c r="W105" s="121"/>
      <c r="X105" s="121"/>
      <c r="Y105" s="123"/>
      <c r="Z105" s="122"/>
      <c r="AA105" s="121"/>
      <c r="AB105" s="121"/>
      <c r="AC105" s="121"/>
      <c r="AD105" s="123"/>
    </row>
    <row r="106" spans="1:30" ht="13.5" customHeight="1">
      <c r="A106" s="119"/>
      <c r="B106" s="116"/>
      <c r="C106" s="116"/>
      <c r="D106" s="116"/>
      <c r="E106" s="118"/>
      <c r="F106" s="119"/>
      <c r="G106" s="116"/>
      <c r="H106" s="116"/>
      <c r="I106" s="116"/>
      <c r="J106" s="118"/>
      <c r="K106" s="119"/>
      <c r="L106" s="116"/>
      <c r="M106" s="116"/>
      <c r="N106" s="116"/>
      <c r="O106" s="118"/>
      <c r="P106" s="119"/>
      <c r="Q106" s="116"/>
      <c r="R106" s="116"/>
      <c r="S106" s="116"/>
      <c r="T106" s="118"/>
      <c r="U106" s="119"/>
      <c r="V106" s="116"/>
      <c r="W106" s="116"/>
      <c r="X106" s="116"/>
      <c r="Y106" s="118"/>
      <c r="Z106" s="119"/>
      <c r="AA106" s="116"/>
      <c r="AB106" s="116"/>
      <c r="AC106" s="116"/>
      <c r="AD106" s="118"/>
    </row>
    <row r="107" spans="1:30" ht="13.5" customHeight="1">
      <c r="A107" s="119"/>
      <c r="B107" s="116"/>
      <c r="C107" s="116"/>
      <c r="D107" s="116"/>
      <c r="E107" s="118"/>
      <c r="F107" s="119"/>
      <c r="G107" s="116"/>
      <c r="H107" s="116"/>
      <c r="I107" s="116"/>
      <c r="J107" s="118"/>
      <c r="K107" s="119"/>
      <c r="L107" s="116"/>
      <c r="M107" s="116"/>
      <c r="N107" s="116"/>
      <c r="O107" s="118"/>
      <c r="P107" s="119"/>
      <c r="Q107" s="116"/>
      <c r="R107" s="116"/>
      <c r="S107" s="116"/>
      <c r="T107" s="118"/>
      <c r="U107" s="119"/>
      <c r="V107" s="116"/>
      <c r="W107" s="116"/>
      <c r="X107" s="116"/>
      <c r="Y107" s="118"/>
      <c r="Z107" s="119"/>
      <c r="AA107" s="116"/>
      <c r="AB107" s="116"/>
      <c r="AC107" s="116"/>
      <c r="AD107" s="118"/>
    </row>
    <row r="108" spans="1:30" ht="13.5" customHeight="1">
      <c r="A108" s="119"/>
      <c r="B108" s="116"/>
      <c r="C108" s="116"/>
      <c r="D108" s="116"/>
      <c r="E108" s="118"/>
      <c r="F108" s="119"/>
      <c r="G108" s="116"/>
      <c r="H108" s="116"/>
      <c r="I108" s="116"/>
      <c r="J108" s="118"/>
      <c r="K108" s="119"/>
      <c r="L108" s="116"/>
      <c r="M108" s="116"/>
      <c r="N108" s="116"/>
      <c r="O108" s="118"/>
      <c r="P108" s="119"/>
      <c r="Q108" s="116"/>
      <c r="R108" s="116"/>
      <c r="S108" s="116"/>
      <c r="T108" s="118"/>
      <c r="U108" s="119"/>
      <c r="V108" s="116"/>
      <c r="W108" s="116"/>
      <c r="X108" s="116"/>
      <c r="Y108" s="118"/>
      <c r="Z108" s="119"/>
      <c r="AA108" s="116"/>
      <c r="AB108" s="116"/>
      <c r="AC108" s="116"/>
      <c r="AD108" s="118"/>
    </row>
    <row r="109" spans="1:30" ht="13.5" customHeight="1" thickBot="1">
      <c r="A109" s="124"/>
      <c r="B109" s="125"/>
      <c r="C109" s="125"/>
      <c r="D109" s="125"/>
      <c r="E109" s="117"/>
      <c r="F109" s="124"/>
      <c r="G109" s="125"/>
      <c r="H109" s="125"/>
      <c r="I109" s="125"/>
      <c r="J109" s="117"/>
      <c r="K109" s="124"/>
      <c r="L109" s="125"/>
      <c r="M109" s="125"/>
      <c r="N109" s="125"/>
      <c r="O109" s="117"/>
      <c r="P109" s="124"/>
      <c r="Q109" s="125"/>
      <c r="R109" s="125"/>
      <c r="S109" s="125"/>
      <c r="T109" s="117"/>
      <c r="U109" s="124"/>
      <c r="V109" s="125"/>
      <c r="W109" s="125"/>
      <c r="X109" s="125"/>
      <c r="Y109" s="117"/>
      <c r="Z109" s="124"/>
      <c r="AA109" s="125"/>
      <c r="AB109" s="125"/>
      <c r="AC109" s="125"/>
      <c r="AD109" s="117"/>
    </row>
    <row r="110" spans="1:30" ht="13.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4"/>
      <c r="AA110" s="135"/>
      <c r="AB110" s="135"/>
      <c r="AC110" s="135"/>
      <c r="AD110" s="136"/>
    </row>
    <row r="111" spans="1:30" ht="13.5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40">
        <f>U33</f>
        <v>38108</v>
      </c>
      <c r="V111" s="138"/>
      <c r="W111" s="138"/>
      <c r="X111" s="138"/>
      <c r="Y111" s="138"/>
      <c r="Z111" s="137"/>
      <c r="AA111" s="138"/>
      <c r="AB111" s="138"/>
      <c r="AC111" s="138"/>
      <c r="AD111" s="139"/>
    </row>
    <row r="112" spans="1:30" ht="13.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29">
        <f>U34</f>
        <v>17</v>
      </c>
      <c r="V112" s="129">
        <f>V34</f>
        <v>18</v>
      </c>
      <c r="W112" s="129">
        <f>W34</f>
        <v>19</v>
      </c>
      <c r="X112" s="129">
        <f>X34</f>
        <v>20</v>
      </c>
      <c r="Y112" s="129">
        <f>Y34</f>
        <v>21</v>
      </c>
      <c r="Z112" s="122"/>
      <c r="AA112" s="121"/>
      <c r="AB112" s="121"/>
      <c r="AC112" s="121"/>
      <c r="AD112" s="123"/>
    </row>
    <row r="113" spans="1:30" ht="13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9"/>
      <c r="AA113" s="116"/>
      <c r="AB113" s="116"/>
      <c r="AC113" s="116"/>
      <c r="AD113" s="118"/>
    </row>
    <row r="114" spans="1:30" ht="13.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9"/>
      <c r="AA114" s="116"/>
      <c r="AB114" s="116"/>
      <c r="AC114" s="116"/>
      <c r="AD114" s="118"/>
    </row>
    <row r="115" spans="1:30" ht="13.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9"/>
      <c r="AA115" s="116"/>
      <c r="AB115" s="116"/>
      <c r="AC115" s="116"/>
      <c r="AD115" s="118"/>
    </row>
    <row r="116" spans="1:30" ht="13.5" customHeight="1" thickBo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4"/>
      <c r="AA116" s="125"/>
      <c r="AB116" s="125"/>
      <c r="AC116" s="125"/>
      <c r="AD116" s="117"/>
    </row>
    <row r="117" ht="13.5" customHeight="1"/>
    <row r="118" spans="1:30" s="128" customFormat="1" ht="30" customHeight="1">
      <c r="A118" s="126" t="s">
        <v>176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</row>
    <row r="119" spans="1:30" s="128" customFormat="1" ht="13.5" customHeight="1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</row>
    <row r="120" spans="1:30" ht="13.5" customHeight="1" thickBo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5"/>
    </row>
    <row r="121" spans="1:30" ht="13.5" customHeight="1">
      <c r="A121" s="134" t="s">
        <v>174</v>
      </c>
      <c r="B121" s="135"/>
      <c r="C121" s="135"/>
      <c r="D121" s="135"/>
      <c r="E121" s="136"/>
      <c r="F121" s="134" t="s">
        <v>165</v>
      </c>
      <c r="G121" s="135"/>
      <c r="H121" s="135"/>
      <c r="I121" s="135"/>
      <c r="J121" s="136"/>
      <c r="K121" s="134" t="s">
        <v>9</v>
      </c>
      <c r="L121" s="135"/>
      <c r="M121" s="135"/>
      <c r="N121" s="135"/>
      <c r="O121" s="136"/>
      <c r="P121" s="134" t="s">
        <v>8</v>
      </c>
      <c r="Q121" s="135"/>
      <c r="R121" s="135"/>
      <c r="S121" s="135"/>
      <c r="T121" s="136"/>
      <c r="U121" s="134" t="s">
        <v>11</v>
      </c>
      <c r="V121" s="135"/>
      <c r="W121" s="135"/>
      <c r="X121" s="135"/>
      <c r="Y121" s="136"/>
      <c r="Z121" s="134" t="s">
        <v>8</v>
      </c>
      <c r="AA121" s="135"/>
      <c r="AB121" s="135"/>
      <c r="AC121" s="135"/>
      <c r="AD121" s="136"/>
    </row>
    <row r="122" spans="1:30" ht="13.5" customHeight="1">
      <c r="A122" s="137" t="s">
        <v>245</v>
      </c>
      <c r="B122" s="138"/>
      <c r="C122" s="138"/>
      <c r="D122" s="138"/>
      <c r="E122" s="139"/>
      <c r="F122" s="137" t="s">
        <v>249</v>
      </c>
      <c r="G122" s="138"/>
      <c r="H122" s="138"/>
      <c r="I122" s="138"/>
      <c r="J122" s="139"/>
      <c r="K122" s="137" t="s">
        <v>261</v>
      </c>
      <c r="L122" s="138"/>
      <c r="M122" s="138"/>
      <c r="N122" s="138"/>
      <c r="O122" s="139"/>
      <c r="P122" s="137" t="s">
        <v>253</v>
      </c>
      <c r="Q122" s="138"/>
      <c r="R122" s="138"/>
      <c r="S122" s="138"/>
      <c r="T122" s="139"/>
      <c r="U122" s="137" t="s">
        <v>213</v>
      </c>
      <c r="V122" s="138"/>
      <c r="W122" s="138"/>
      <c r="X122" s="138"/>
      <c r="Y122" s="139"/>
      <c r="Z122" s="137" t="s">
        <v>244</v>
      </c>
      <c r="AA122" s="138"/>
      <c r="AB122" s="138"/>
      <c r="AC122" s="138"/>
      <c r="AD122" s="139"/>
    </row>
    <row r="123" spans="1:30" ht="13.5" customHeight="1">
      <c r="A123" s="122"/>
      <c r="B123" s="121"/>
      <c r="C123" s="121"/>
      <c r="D123" s="121"/>
      <c r="E123" s="123"/>
      <c r="F123" s="122"/>
      <c r="G123" s="121"/>
      <c r="H123" s="121"/>
      <c r="I123" s="121"/>
      <c r="J123" s="123"/>
      <c r="K123" s="122"/>
      <c r="L123" s="121"/>
      <c r="M123" s="121"/>
      <c r="N123" s="121"/>
      <c r="O123" s="123"/>
      <c r="P123" s="122"/>
      <c r="Q123" s="121"/>
      <c r="R123" s="121"/>
      <c r="S123" s="121"/>
      <c r="T123" s="123"/>
      <c r="U123" s="122"/>
      <c r="V123" s="121"/>
      <c r="W123" s="121"/>
      <c r="X123" s="121"/>
      <c r="Y123" s="123"/>
      <c r="Z123" s="122"/>
      <c r="AA123" s="121"/>
      <c r="AB123" s="121"/>
      <c r="AC123" s="121"/>
      <c r="AD123" s="123"/>
    </row>
    <row r="124" spans="1:30" ht="13.5" customHeight="1">
      <c r="A124" s="119"/>
      <c r="B124" s="116"/>
      <c r="C124" s="116"/>
      <c r="D124" s="116"/>
      <c r="E124" s="118"/>
      <c r="F124" s="119"/>
      <c r="G124" s="116"/>
      <c r="H124" s="116"/>
      <c r="I124" s="116"/>
      <c r="J124" s="118"/>
      <c r="K124" s="119"/>
      <c r="L124" s="116"/>
      <c r="M124" s="116"/>
      <c r="N124" s="116"/>
      <c r="O124" s="118"/>
      <c r="P124" s="119"/>
      <c r="Q124" s="116"/>
      <c r="R124" s="116"/>
      <c r="S124" s="116"/>
      <c r="T124" s="118"/>
      <c r="U124" s="119"/>
      <c r="V124" s="116"/>
      <c r="W124" s="116"/>
      <c r="X124" s="116"/>
      <c r="Y124" s="118"/>
      <c r="Z124" s="119"/>
      <c r="AA124" s="116"/>
      <c r="AB124" s="116"/>
      <c r="AC124" s="116"/>
      <c r="AD124" s="118"/>
    </row>
    <row r="125" spans="1:30" ht="13.5" customHeight="1">
      <c r="A125" s="119"/>
      <c r="B125" s="116"/>
      <c r="C125" s="116"/>
      <c r="D125" s="116"/>
      <c r="E125" s="118"/>
      <c r="F125" s="119"/>
      <c r="G125" s="116"/>
      <c r="H125" s="116"/>
      <c r="I125" s="116"/>
      <c r="J125" s="118"/>
      <c r="K125" s="119"/>
      <c r="L125" s="116"/>
      <c r="M125" s="116"/>
      <c r="N125" s="116"/>
      <c r="O125" s="118"/>
      <c r="P125" s="119"/>
      <c r="Q125" s="116"/>
      <c r="R125" s="116"/>
      <c r="S125" s="116"/>
      <c r="T125" s="118"/>
      <c r="U125" s="119"/>
      <c r="V125" s="116"/>
      <c r="W125" s="116"/>
      <c r="X125" s="116"/>
      <c r="Y125" s="118"/>
      <c r="Z125" s="119"/>
      <c r="AA125" s="116"/>
      <c r="AB125" s="116"/>
      <c r="AC125" s="116"/>
      <c r="AD125" s="118"/>
    </row>
    <row r="126" spans="1:30" ht="13.5" customHeight="1">
      <c r="A126" s="119"/>
      <c r="B126" s="116"/>
      <c r="C126" s="116"/>
      <c r="D126" s="116"/>
      <c r="E126" s="118"/>
      <c r="F126" s="119"/>
      <c r="G126" s="116"/>
      <c r="H126" s="116"/>
      <c r="I126" s="116"/>
      <c r="J126" s="118"/>
      <c r="K126" s="119"/>
      <c r="L126" s="116"/>
      <c r="M126" s="116"/>
      <c r="N126" s="116"/>
      <c r="O126" s="118"/>
      <c r="P126" s="119"/>
      <c r="Q126" s="116"/>
      <c r="R126" s="116"/>
      <c r="S126" s="116"/>
      <c r="T126" s="118"/>
      <c r="U126" s="119"/>
      <c r="V126" s="116"/>
      <c r="W126" s="116"/>
      <c r="X126" s="116"/>
      <c r="Y126" s="118"/>
      <c r="Z126" s="119"/>
      <c r="AA126" s="116"/>
      <c r="AB126" s="116"/>
      <c r="AC126" s="116"/>
      <c r="AD126" s="118"/>
    </row>
    <row r="127" spans="1:30" ht="13.5" customHeight="1" thickBot="1">
      <c r="A127" s="124"/>
      <c r="B127" s="125"/>
      <c r="C127" s="125"/>
      <c r="D127" s="125"/>
      <c r="E127" s="117"/>
      <c r="F127" s="124"/>
      <c r="G127" s="125"/>
      <c r="H127" s="125"/>
      <c r="I127" s="125"/>
      <c r="J127" s="117"/>
      <c r="K127" s="124"/>
      <c r="L127" s="125"/>
      <c r="M127" s="125"/>
      <c r="N127" s="125"/>
      <c r="O127" s="117"/>
      <c r="P127" s="124"/>
      <c r="Q127" s="125"/>
      <c r="R127" s="125"/>
      <c r="S127" s="125"/>
      <c r="T127" s="117"/>
      <c r="U127" s="124"/>
      <c r="V127" s="125"/>
      <c r="W127" s="125"/>
      <c r="X127" s="125"/>
      <c r="Y127" s="117"/>
      <c r="Z127" s="124"/>
      <c r="AA127" s="125"/>
      <c r="AB127" s="125"/>
      <c r="AC127" s="125"/>
      <c r="AD127" s="117"/>
    </row>
    <row r="128" spans="1:30" ht="13.5" customHeight="1">
      <c r="A128" s="134" t="s">
        <v>2</v>
      </c>
      <c r="B128" s="135"/>
      <c r="C128" s="135"/>
      <c r="D128" s="135"/>
      <c r="E128" s="136"/>
      <c r="F128" s="134" t="s">
        <v>8</v>
      </c>
      <c r="G128" s="135"/>
      <c r="H128" s="135"/>
      <c r="I128" s="135"/>
      <c r="J128" s="136"/>
      <c r="K128" s="134" t="s">
        <v>88</v>
      </c>
      <c r="L128" s="135"/>
      <c r="M128" s="135"/>
      <c r="N128" s="135"/>
      <c r="O128" s="136"/>
      <c r="P128" s="134" t="s">
        <v>37</v>
      </c>
      <c r="Q128" s="135"/>
      <c r="R128" s="135"/>
      <c r="S128" s="135"/>
      <c r="T128" s="136"/>
      <c r="U128" s="134" t="s">
        <v>10</v>
      </c>
      <c r="V128" s="135"/>
      <c r="W128" s="135"/>
      <c r="X128" s="135"/>
      <c r="Y128" s="136"/>
      <c r="Z128" s="134" t="s">
        <v>132</v>
      </c>
      <c r="AA128" s="135"/>
      <c r="AB128" s="135"/>
      <c r="AC128" s="135"/>
      <c r="AD128" s="136"/>
    </row>
    <row r="129" spans="1:30" ht="13.5" customHeight="1">
      <c r="A129" s="137" t="s">
        <v>248</v>
      </c>
      <c r="B129" s="138"/>
      <c r="C129" s="138"/>
      <c r="D129" s="138"/>
      <c r="E129" s="139"/>
      <c r="F129" s="137" t="s">
        <v>259</v>
      </c>
      <c r="G129" s="138"/>
      <c r="H129" s="138"/>
      <c r="I129" s="138"/>
      <c r="J129" s="139"/>
      <c r="K129" s="137" t="s">
        <v>252</v>
      </c>
      <c r="L129" s="138"/>
      <c r="M129" s="138"/>
      <c r="N129" s="138"/>
      <c r="O129" s="139"/>
      <c r="P129" s="137" t="s">
        <v>251</v>
      </c>
      <c r="Q129" s="138"/>
      <c r="R129" s="138"/>
      <c r="S129" s="138"/>
      <c r="T129" s="139"/>
      <c r="U129" s="137" t="s">
        <v>267</v>
      </c>
      <c r="V129" s="138"/>
      <c r="W129" s="138"/>
      <c r="X129" s="138"/>
      <c r="Y129" s="139"/>
      <c r="Z129" s="137" t="s">
        <v>243</v>
      </c>
      <c r="AA129" s="138"/>
      <c r="AB129" s="138"/>
      <c r="AC129" s="138"/>
      <c r="AD129" s="139"/>
    </row>
    <row r="130" spans="1:30" ht="13.5" customHeight="1">
      <c r="A130" s="122"/>
      <c r="B130" s="121"/>
      <c r="C130" s="121"/>
      <c r="D130" s="121"/>
      <c r="E130" s="123"/>
      <c r="F130" s="122"/>
      <c r="G130" s="121"/>
      <c r="H130" s="121"/>
      <c r="I130" s="121"/>
      <c r="J130" s="123"/>
      <c r="K130" s="122"/>
      <c r="L130" s="121"/>
      <c r="M130" s="121"/>
      <c r="N130" s="121"/>
      <c r="O130" s="123"/>
      <c r="P130" s="122"/>
      <c r="Q130" s="121"/>
      <c r="R130" s="121"/>
      <c r="S130" s="121"/>
      <c r="T130" s="123"/>
      <c r="U130" s="122"/>
      <c r="V130" s="121"/>
      <c r="W130" s="121"/>
      <c r="X130" s="121"/>
      <c r="Y130" s="123"/>
      <c r="Z130" s="122"/>
      <c r="AA130" s="121"/>
      <c r="AB130" s="121"/>
      <c r="AC130" s="121"/>
      <c r="AD130" s="123"/>
    </row>
    <row r="131" spans="1:30" ht="13.5" customHeight="1">
      <c r="A131" s="119"/>
      <c r="B131" s="116"/>
      <c r="C131" s="116"/>
      <c r="D131" s="116"/>
      <c r="E131" s="118"/>
      <c r="F131" s="119"/>
      <c r="G131" s="116"/>
      <c r="H131" s="116"/>
      <c r="I131" s="116"/>
      <c r="J131" s="118"/>
      <c r="K131" s="119"/>
      <c r="L131" s="116"/>
      <c r="M131" s="116"/>
      <c r="N131" s="116"/>
      <c r="O131" s="118"/>
      <c r="P131" s="119"/>
      <c r="Q131" s="116"/>
      <c r="R131" s="116"/>
      <c r="S131" s="116"/>
      <c r="T131" s="118"/>
      <c r="U131" s="119"/>
      <c r="V131" s="116"/>
      <c r="W131" s="116"/>
      <c r="X131" s="116"/>
      <c r="Y131" s="118"/>
      <c r="Z131" s="119"/>
      <c r="AA131" s="116"/>
      <c r="AB131" s="116"/>
      <c r="AC131" s="116"/>
      <c r="AD131" s="118"/>
    </row>
    <row r="132" spans="1:30" ht="13.5" customHeight="1">
      <c r="A132" s="119"/>
      <c r="B132" s="116"/>
      <c r="C132" s="116"/>
      <c r="D132" s="116"/>
      <c r="E132" s="118"/>
      <c r="F132" s="119"/>
      <c r="G132" s="116"/>
      <c r="H132" s="116"/>
      <c r="I132" s="116"/>
      <c r="J132" s="118"/>
      <c r="K132" s="119"/>
      <c r="L132" s="116"/>
      <c r="M132" s="116"/>
      <c r="N132" s="116"/>
      <c r="O132" s="118"/>
      <c r="P132" s="119"/>
      <c r="Q132" s="116"/>
      <c r="R132" s="116"/>
      <c r="S132" s="116"/>
      <c r="T132" s="118"/>
      <c r="U132" s="119"/>
      <c r="V132" s="116"/>
      <c r="W132" s="116"/>
      <c r="X132" s="116"/>
      <c r="Y132" s="118"/>
      <c r="Z132" s="119"/>
      <c r="AA132" s="116"/>
      <c r="AB132" s="116"/>
      <c r="AC132" s="116"/>
      <c r="AD132" s="118"/>
    </row>
    <row r="133" spans="1:30" ht="13.5" customHeight="1">
      <c r="A133" s="119"/>
      <c r="B133" s="116"/>
      <c r="C133" s="116"/>
      <c r="D133" s="116"/>
      <c r="E133" s="118"/>
      <c r="F133" s="119"/>
      <c r="G133" s="116"/>
      <c r="H133" s="116"/>
      <c r="I133" s="116"/>
      <c r="J133" s="118"/>
      <c r="K133" s="119"/>
      <c r="L133" s="116"/>
      <c r="M133" s="116"/>
      <c r="N133" s="116"/>
      <c r="O133" s="118"/>
      <c r="P133" s="119"/>
      <c r="Q133" s="116"/>
      <c r="R133" s="116"/>
      <c r="S133" s="116"/>
      <c r="T133" s="118"/>
      <c r="U133" s="119"/>
      <c r="V133" s="116"/>
      <c r="W133" s="116"/>
      <c r="X133" s="116"/>
      <c r="Y133" s="118"/>
      <c r="Z133" s="119"/>
      <c r="AA133" s="116"/>
      <c r="AB133" s="116"/>
      <c r="AC133" s="116"/>
      <c r="AD133" s="118"/>
    </row>
    <row r="134" spans="1:30" ht="13.5" customHeight="1" thickBot="1">
      <c r="A134" s="124"/>
      <c r="B134" s="125"/>
      <c r="C134" s="125"/>
      <c r="D134" s="125"/>
      <c r="E134" s="117"/>
      <c r="F134" s="124"/>
      <c r="G134" s="125"/>
      <c r="H134" s="125"/>
      <c r="I134" s="125"/>
      <c r="J134" s="117"/>
      <c r="K134" s="124"/>
      <c r="L134" s="125"/>
      <c r="M134" s="125"/>
      <c r="N134" s="125"/>
      <c r="O134" s="117"/>
      <c r="P134" s="124"/>
      <c r="Q134" s="125"/>
      <c r="R134" s="125"/>
      <c r="S134" s="125"/>
      <c r="T134" s="117"/>
      <c r="U134" s="124"/>
      <c r="V134" s="125"/>
      <c r="W134" s="125"/>
      <c r="X134" s="125"/>
      <c r="Y134" s="117"/>
      <c r="Z134" s="124"/>
      <c r="AA134" s="125"/>
      <c r="AB134" s="125"/>
      <c r="AC134" s="125"/>
      <c r="AD134" s="117"/>
    </row>
    <row r="135" spans="1:30" ht="13.5" customHeight="1">
      <c r="A135" s="134" t="s">
        <v>88</v>
      </c>
      <c r="B135" s="135"/>
      <c r="C135" s="135"/>
      <c r="D135" s="135"/>
      <c r="E135" s="136"/>
      <c r="F135" s="134" t="s">
        <v>6</v>
      </c>
      <c r="G135" s="135"/>
      <c r="H135" s="135"/>
      <c r="I135" s="135"/>
      <c r="J135" s="136"/>
      <c r="K135" s="134" t="s">
        <v>45</v>
      </c>
      <c r="L135" s="135"/>
      <c r="M135" s="135"/>
      <c r="N135" s="135"/>
      <c r="O135" s="136"/>
      <c r="P135" s="134" t="s">
        <v>4</v>
      </c>
      <c r="Q135" s="135"/>
      <c r="R135" s="135"/>
      <c r="S135" s="135"/>
      <c r="T135" s="136"/>
      <c r="U135" s="134" t="s">
        <v>50</v>
      </c>
      <c r="V135" s="135"/>
      <c r="W135" s="135"/>
      <c r="X135" s="135"/>
      <c r="Y135" s="136"/>
      <c r="Z135" s="134" t="s">
        <v>166</v>
      </c>
      <c r="AA135" s="135"/>
      <c r="AB135" s="135"/>
      <c r="AC135" s="135"/>
      <c r="AD135" s="136"/>
    </row>
    <row r="136" spans="1:30" ht="13.5" customHeight="1">
      <c r="A136" s="137" t="s">
        <v>246</v>
      </c>
      <c r="B136" s="138"/>
      <c r="C136" s="138"/>
      <c r="D136" s="138"/>
      <c r="E136" s="139"/>
      <c r="F136" s="137" t="s">
        <v>258</v>
      </c>
      <c r="G136" s="138"/>
      <c r="H136" s="138"/>
      <c r="I136" s="138"/>
      <c r="J136" s="139"/>
      <c r="K136" s="137" t="s">
        <v>256</v>
      </c>
      <c r="L136" s="138"/>
      <c r="M136" s="138"/>
      <c r="N136" s="138"/>
      <c r="O136" s="139"/>
      <c r="P136" s="137" t="s">
        <v>250</v>
      </c>
      <c r="Q136" s="138"/>
      <c r="R136" s="138"/>
      <c r="S136" s="138"/>
      <c r="T136" s="139"/>
      <c r="U136" s="137" t="s">
        <v>195</v>
      </c>
      <c r="V136" s="138"/>
      <c r="W136" s="138"/>
      <c r="X136" s="138"/>
      <c r="Y136" s="139"/>
      <c r="Z136" s="137" t="s">
        <v>260</v>
      </c>
      <c r="AA136" s="138"/>
      <c r="AB136" s="138"/>
      <c r="AC136" s="138"/>
      <c r="AD136" s="139"/>
    </row>
    <row r="137" spans="1:30" ht="13.5" customHeight="1">
      <c r="A137" s="122"/>
      <c r="B137" s="121"/>
      <c r="C137" s="121"/>
      <c r="D137" s="121"/>
      <c r="E137" s="123"/>
      <c r="F137" s="122"/>
      <c r="G137" s="121"/>
      <c r="H137" s="121"/>
      <c r="I137" s="121"/>
      <c r="J137" s="123"/>
      <c r="K137" s="122"/>
      <c r="L137" s="121"/>
      <c r="M137" s="121"/>
      <c r="N137" s="121"/>
      <c r="O137" s="123"/>
      <c r="P137" s="122"/>
      <c r="Q137" s="121"/>
      <c r="R137" s="121"/>
      <c r="S137" s="121"/>
      <c r="T137" s="123"/>
      <c r="U137" s="122"/>
      <c r="V137" s="121"/>
      <c r="W137" s="121"/>
      <c r="X137" s="121"/>
      <c r="Y137" s="123"/>
      <c r="Z137" s="122"/>
      <c r="AA137" s="121"/>
      <c r="AB137" s="121"/>
      <c r="AC137" s="121"/>
      <c r="AD137" s="123"/>
    </row>
    <row r="138" spans="1:30" ht="13.5" customHeight="1">
      <c r="A138" s="119"/>
      <c r="B138" s="116"/>
      <c r="C138" s="116"/>
      <c r="D138" s="116"/>
      <c r="E138" s="118"/>
      <c r="F138" s="119"/>
      <c r="G138" s="116"/>
      <c r="H138" s="116"/>
      <c r="I138" s="116"/>
      <c r="J138" s="118"/>
      <c r="K138" s="119"/>
      <c r="L138" s="116"/>
      <c r="M138" s="116"/>
      <c r="N138" s="116"/>
      <c r="O138" s="118"/>
      <c r="P138" s="119"/>
      <c r="Q138" s="116"/>
      <c r="R138" s="116"/>
      <c r="S138" s="116"/>
      <c r="T138" s="118"/>
      <c r="U138" s="119"/>
      <c r="V138" s="116"/>
      <c r="W138" s="116"/>
      <c r="X138" s="116"/>
      <c r="Y138" s="118"/>
      <c r="Z138" s="119"/>
      <c r="AA138" s="116"/>
      <c r="AB138" s="116"/>
      <c r="AC138" s="116"/>
      <c r="AD138" s="118"/>
    </row>
    <row r="139" spans="1:30" ht="13.5" customHeight="1">
      <c r="A139" s="119"/>
      <c r="B139" s="116"/>
      <c r="C139" s="116"/>
      <c r="D139" s="116"/>
      <c r="E139" s="118"/>
      <c r="F139" s="119"/>
      <c r="G139" s="116"/>
      <c r="H139" s="116"/>
      <c r="I139" s="116"/>
      <c r="J139" s="118"/>
      <c r="K139" s="119"/>
      <c r="L139" s="116"/>
      <c r="M139" s="116"/>
      <c r="N139" s="116"/>
      <c r="O139" s="118"/>
      <c r="P139" s="119"/>
      <c r="Q139" s="116"/>
      <c r="R139" s="116"/>
      <c r="S139" s="116"/>
      <c r="T139" s="118"/>
      <c r="U139" s="119"/>
      <c r="V139" s="116"/>
      <c r="W139" s="116"/>
      <c r="X139" s="116"/>
      <c r="Y139" s="118"/>
      <c r="Z139" s="119"/>
      <c r="AA139" s="116"/>
      <c r="AB139" s="116"/>
      <c r="AC139" s="116"/>
      <c r="AD139" s="118"/>
    </row>
    <row r="140" spans="1:30" ht="13.5" customHeight="1">
      <c r="A140" s="119"/>
      <c r="B140" s="116"/>
      <c r="C140" s="116"/>
      <c r="D140" s="116"/>
      <c r="E140" s="118"/>
      <c r="F140" s="119"/>
      <c r="G140" s="116"/>
      <c r="H140" s="116"/>
      <c r="I140" s="116"/>
      <c r="J140" s="118"/>
      <c r="K140" s="119"/>
      <c r="L140" s="116"/>
      <c r="M140" s="116"/>
      <c r="N140" s="116"/>
      <c r="O140" s="118"/>
      <c r="P140" s="119"/>
      <c r="Q140" s="116"/>
      <c r="R140" s="116"/>
      <c r="S140" s="116"/>
      <c r="T140" s="118"/>
      <c r="U140" s="119"/>
      <c r="V140" s="116"/>
      <c r="W140" s="116"/>
      <c r="X140" s="116"/>
      <c r="Y140" s="118"/>
      <c r="Z140" s="119"/>
      <c r="AA140" s="116"/>
      <c r="AB140" s="116"/>
      <c r="AC140" s="116"/>
      <c r="AD140" s="118"/>
    </row>
    <row r="141" spans="1:30" ht="13.5" customHeight="1" thickBot="1">
      <c r="A141" s="124"/>
      <c r="B141" s="125"/>
      <c r="C141" s="125"/>
      <c r="D141" s="125"/>
      <c r="E141" s="117"/>
      <c r="F141" s="124"/>
      <c r="G141" s="125"/>
      <c r="H141" s="125"/>
      <c r="I141" s="125"/>
      <c r="J141" s="117"/>
      <c r="K141" s="124"/>
      <c r="L141" s="125"/>
      <c r="M141" s="125"/>
      <c r="N141" s="125"/>
      <c r="O141" s="117"/>
      <c r="P141" s="124"/>
      <c r="Q141" s="125"/>
      <c r="R141" s="125"/>
      <c r="S141" s="125"/>
      <c r="T141" s="117"/>
      <c r="U141" s="124"/>
      <c r="V141" s="125"/>
      <c r="W141" s="125"/>
      <c r="X141" s="125"/>
      <c r="Y141" s="117"/>
      <c r="Z141" s="124"/>
      <c r="AA141" s="125"/>
      <c r="AB141" s="125"/>
      <c r="AC141" s="125"/>
      <c r="AD141" s="117"/>
    </row>
    <row r="142" spans="1:30" ht="13.5" customHeight="1">
      <c r="A142" s="134" t="s">
        <v>42</v>
      </c>
      <c r="B142" s="135"/>
      <c r="C142" s="135"/>
      <c r="D142" s="135"/>
      <c r="E142" s="136"/>
      <c r="F142" s="134" t="s">
        <v>4</v>
      </c>
      <c r="G142" s="135"/>
      <c r="H142" s="135"/>
      <c r="I142" s="135"/>
      <c r="J142" s="136"/>
      <c r="K142" s="134" t="s">
        <v>3</v>
      </c>
      <c r="L142" s="135"/>
      <c r="M142" s="135"/>
      <c r="N142" s="135"/>
      <c r="O142" s="136"/>
      <c r="P142" s="134" t="s">
        <v>147</v>
      </c>
      <c r="Q142" s="135"/>
      <c r="R142" s="135"/>
      <c r="S142" s="135"/>
      <c r="T142" s="136"/>
      <c r="U142" s="134" t="s">
        <v>39</v>
      </c>
      <c r="V142" s="135"/>
      <c r="W142" s="135"/>
      <c r="X142" s="135"/>
      <c r="Y142" s="136"/>
      <c r="Z142" s="134" t="s">
        <v>157</v>
      </c>
      <c r="AA142" s="135"/>
      <c r="AB142" s="135"/>
      <c r="AC142" s="135"/>
      <c r="AD142" s="136"/>
    </row>
    <row r="143" spans="1:30" ht="13.5" customHeight="1">
      <c r="A143" s="137" t="s">
        <v>257</v>
      </c>
      <c r="B143" s="138"/>
      <c r="C143" s="138"/>
      <c r="D143" s="138"/>
      <c r="E143" s="139"/>
      <c r="F143" s="137" t="s">
        <v>247</v>
      </c>
      <c r="G143" s="138"/>
      <c r="H143" s="138"/>
      <c r="I143" s="138"/>
      <c r="J143" s="139"/>
      <c r="K143" s="137" t="s">
        <v>263</v>
      </c>
      <c r="L143" s="138"/>
      <c r="M143" s="138"/>
      <c r="N143" s="138"/>
      <c r="O143" s="139"/>
      <c r="P143" s="137" t="s">
        <v>47</v>
      </c>
      <c r="Q143" s="138"/>
      <c r="R143" s="138"/>
      <c r="S143" s="138"/>
      <c r="T143" s="139"/>
      <c r="U143" s="137" t="s">
        <v>255</v>
      </c>
      <c r="V143" s="138"/>
      <c r="W143" s="138"/>
      <c r="X143" s="138"/>
      <c r="Y143" s="139"/>
      <c r="Z143" s="137" t="s">
        <v>254</v>
      </c>
      <c r="AA143" s="138"/>
      <c r="AB143" s="138"/>
      <c r="AC143" s="138"/>
      <c r="AD143" s="139"/>
    </row>
    <row r="144" spans="1:30" ht="13.5" customHeight="1">
      <c r="A144" s="122"/>
      <c r="B144" s="121"/>
      <c r="C144" s="121"/>
      <c r="D144" s="121"/>
      <c r="E144" s="123"/>
      <c r="F144" s="122"/>
      <c r="G144" s="121"/>
      <c r="H144" s="121"/>
      <c r="I144" s="121"/>
      <c r="J144" s="123"/>
      <c r="K144" s="122"/>
      <c r="L144" s="121"/>
      <c r="M144" s="121"/>
      <c r="N144" s="121"/>
      <c r="O144" s="123"/>
      <c r="P144" s="122"/>
      <c r="Q144" s="121"/>
      <c r="R144" s="121"/>
      <c r="S144" s="121"/>
      <c r="T144" s="123"/>
      <c r="U144" s="122"/>
      <c r="V144" s="121"/>
      <c r="W144" s="121"/>
      <c r="X144" s="121"/>
      <c r="Y144" s="123"/>
      <c r="Z144" s="122"/>
      <c r="AA144" s="121"/>
      <c r="AB144" s="121"/>
      <c r="AC144" s="121"/>
      <c r="AD144" s="123"/>
    </row>
    <row r="145" spans="1:30" ht="13.5" customHeight="1">
      <c r="A145" s="119"/>
      <c r="B145" s="116"/>
      <c r="C145" s="116"/>
      <c r="D145" s="116"/>
      <c r="E145" s="118"/>
      <c r="F145" s="119"/>
      <c r="G145" s="116"/>
      <c r="H145" s="116"/>
      <c r="I145" s="116"/>
      <c r="J145" s="118"/>
      <c r="K145" s="119"/>
      <c r="L145" s="116"/>
      <c r="M145" s="116"/>
      <c r="N145" s="116"/>
      <c r="O145" s="118"/>
      <c r="P145" s="119"/>
      <c r="Q145" s="116"/>
      <c r="R145" s="116"/>
      <c r="S145" s="116"/>
      <c r="T145" s="118"/>
      <c r="U145" s="119"/>
      <c r="V145" s="116"/>
      <c r="W145" s="116"/>
      <c r="X145" s="116"/>
      <c r="Y145" s="118"/>
      <c r="Z145" s="119"/>
      <c r="AA145" s="116"/>
      <c r="AB145" s="116"/>
      <c r="AC145" s="116"/>
      <c r="AD145" s="118"/>
    </row>
    <row r="146" spans="1:30" ht="13.5" customHeight="1">
      <c r="A146" s="119"/>
      <c r="B146" s="116"/>
      <c r="C146" s="116"/>
      <c r="D146" s="116"/>
      <c r="E146" s="118"/>
      <c r="F146" s="119"/>
      <c r="G146" s="116"/>
      <c r="H146" s="116"/>
      <c r="I146" s="116"/>
      <c r="J146" s="118"/>
      <c r="K146" s="119"/>
      <c r="L146" s="116"/>
      <c r="M146" s="116"/>
      <c r="N146" s="116"/>
      <c r="O146" s="118"/>
      <c r="P146" s="119"/>
      <c r="Q146" s="116"/>
      <c r="R146" s="116"/>
      <c r="S146" s="116"/>
      <c r="T146" s="118"/>
      <c r="U146" s="119"/>
      <c r="V146" s="116"/>
      <c r="W146" s="116"/>
      <c r="X146" s="116"/>
      <c r="Y146" s="118"/>
      <c r="Z146" s="119"/>
      <c r="AA146" s="116"/>
      <c r="AB146" s="116"/>
      <c r="AC146" s="116"/>
      <c r="AD146" s="118"/>
    </row>
    <row r="147" spans="1:30" ht="13.5" customHeight="1">
      <c r="A147" s="119"/>
      <c r="B147" s="116"/>
      <c r="C147" s="116"/>
      <c r="D147" s="116"/>
      <c r="E147" s="118"/>
      <c r="F147" s="119"/>
      <c r="G147" s="116"/>
      <c r="H147" s="116"/>
      <c r="I147" s="116"/>
      <c r="J147" s="118"/>
      <c r="K147" s="119"/>
      <c r="L147" s="116"/>
      <c r="M147" s="116"/>
      <c r="N147" s="116"/>
      <c r="O147" s="118"/>
      <c r="P147" s="119"/>
      <c r="Q147" s="116"/>
      <c r="R147" s="116"/>
      <c r="S147" s="116"/>
      <c r="T147" s="118"/>
      <c r="U147" s="119"/>
      <c r="V147" s="116"/>
      <c r="W147" s="116"/>
      <c r="X147" s="116"/>
      <c r="Y147" s="118"/>
      <c r="Z147" s="119"/>
      <c r="AA147" s="116"/>
      <c r="AB147" s="116"/>
      <c r="AC147" s="116"/>
      <c r="AD147" s="118"/>
    </row>
    <row r="148" spans="1:30" ht="13.5" customHeight="1" thickBot="1">
      <c r="A148" s="124"/>
      <c r="B148" s="125"/>
      <c r="C148" s="125"/>
      <c r="D148" s="125"/>
      <c r="E148" s="117"/>
      <c r="F148" s="124"/>
      <c r="G148" s="125"/>
      <c r="H148" s="125"/>
      <c r="I148" s="125"/>
      <c r="J148" s="117"/>
      <c r="K148" s="124"/>
      <c r="L148" s="125"/>
      <c r="M148" s="125"/>
      <c r="N148" s="125"/>
      <c r="O148" s="117"/>
      <c r="P148" s="124"/>
      <c r="Q148" s="125"/>
      <c r="R148" s="125"/>
      <c r="S148" s="125"/>
      <c r="T148" s="117"/>
      <c r="U148" s="124"/>
      <c r="V148" s="125"/>
      <c r="W148" s="125"/>
      <c r="X148" s="125"/>
      <c r="Y148" s="117"/>
      <c r="Z148" s="124"/>
      <c r="AA148" s="125"/>
      <c r="AB148" s="125"/>
      <c r="AC148" s="125"/>
      <c r="AD148" s="117"/>
    </row>
    <row r="149" spans="1:30" ht="13.5" customHeight="1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4" t="s">
        <v>9</v>
      </c>
      <c r="AA149" s="135"/>
      <c r="AB149" s="135"/>
      <c r="AC149" s="135"/>
      <c r="AD149" s="136"/>
    </row>
    <row r="150" spans="1:30" ht="13.5" customHeight="1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40">
        <f>U33</f>
        <v>38108</v>
      </c>
      <c r="V150" s="138"/>
      <c r="W150" s="138"/>
      <c r="X150" s="138"/>
      <c r="Y150" s="138"/>
      <c r="Z150" s="137" t="s">
        <v>46</v>
      </c>
      <c r="AA150" s="138"/>
      <c r="AB150" s="138"/>
      <c r="AC150" s="138"/>
      <c r="AD150" s="139"/>
    </row>
    <row r="151" spans="1:30" ht="13.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29">
        <f>U34</f>
        <v>17</v>
      </c>
      <c r="V151" s="129">
        <f>V34</f>
        <v>18</v>
      </c>
      <c r="W151" s="129">
        <f>W34</f>
        <v>19</v>
      </c>
      <c r="X151" s="129">
        <f>X34</f>
        <v>20</v>
      </c>
      <c r="Y151" s="129">
        <f>Y34</f>
        <v>21</v>
      </c>
      <c r="Z151" s="122"/>
      <c r="AA151" s="121"/>
      <c r="AB151" s="121"/>
      <c r="AC151" s="121"/>
      <c r="AD151" s="123"/>
    </row>
    <row r="152" spans="1:30" ht="13.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9"/>
      <c r="AA152" s="116"/>
      <c r="AB152" s="116"/>
      <c r="AC152" s="116"/>
      <c r="AD152" s="118"/>
    </row>
    <row r="153" spans="1:30" ht="13.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9"/>
      <c r="AA153" s="116"/>
      <c r="AB153" s="116"/>
      <c r="AC153" s="116"/>
      <c r="AD153" s="118"/>
    </row>
    <row r="154" spans="1:30" ht="13.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9"/>
      <c r="AA154" s="116"/>
      <c r="AB154" s="116"/>
      <c r="AC154" s="116"/>
      <c r="AD154" s="118"/>
    </row>
    <row r="155" spans="1:30" ht="13.5" customHeight="1" thickBot="1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4"/>
      <c r="AA155" s="125"/>
      <c r="AB155" s="125"/>
      <c r="AC155" s="125"/>
      <c r="AD155" s="117"/>
    </row>
    <row r="156" spans="1:30" ht="13.5" customHeigh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</row>
  </sheetData>
  <mergeCells count="240">
    <mergeCell ref="F4:J4"/>
    <mergeCell ref="F5:J5"/>
    <mergeCell ref="A11:E11"/>
    <mergeCell ref="A12:E12"/>
    <mergeCell ref="F11:J11"/>
    <mergeCell ref="F12:J12"/>
    <mergeCell ref="A4:E4"/>
    <mergeCell ref="A5:E5"/>
    <mergeCell ref="F25:J25"/>
    <mergeCell ref="F26:J26"/>
    <mergeCell ref="A18:E18"/>
    <mergeCell ref="A19:E19"/>
    <mergeCell ref="F18:J18"/>
    <mergeCell ref="F19:J19"/>
    <mergeCell ref="A25:E25"/>
    <mergeCell ref="A26:E26"/>
    <mergeCell ref="A32:E32"/>
    <mergeCell ref="A33:E33"/>
    <mergeCell ref="F32:J32"/>
    <mergeCell ref="F33:J33"/>
    <mergeCell ref="A43:E43"/>
    <mergeCell ref="A44:E44"/>
    <mergeCell ref="F43:J43"/>
    <mergeCell ref="F44:J44"/>
    <mergeCell ref="A50:E50"/>
    <mergeCell ref="A51:E51"/>
    <mergeCell ref="F50:J50"/>
    <mergeCell ref="F51:J51"/>
    <mergeCell ref="A57:E57"/>
    <mergeCell ref="A58:E58"/>
    <mergeCell ref="F57:J57"/>
    <mergeCell ref="F58:J58"/>
    <mergeCell ref="A64:E64"/>
    <mergeCell ref="A65:E65"/>
    <mergeCell ref="F64:J64"/>
    <mergeCell ref="F65:J65"/>
    <mergeCell ref="A71:E71"/>
    <mergeCell ref="A72:E72"/>
    <mergeCell ref="F71:J71"/>
    <mergeCell ref="F72:J72"/>
    <mergeCell ref="A82:E82"/>
    <mergeCell ref="A83:E83"/>
    <mergeCell ref="F82:J82"/>
    <mergeCell ref="F83:J83"/>
    <mergeCell ref="A89:E89"/>
    <mergeCell ref="A90:E90"/>
    <mergeCell ref="F89:J89"/>
    <mergeCell ref="F90:J90"/>
    <mergeCell ref="A96:E96"/>
    <mergeCell ref="A97:E97"/>
    <mergeCell ref="F96:J96"/>
    <mergeCell ref="F97:J97"/>
    <mergeCell ref="A103:E103"/>
    <mergeCell ref="A104:E104"/>
    <mergeCell ref="F103:J103"/>
    <mergeCell ref="F104:J104"/>
    <mergeCell ref="A110:E110"/>
    <mergeCell ref="A111:E111"/>
    <mergeCell ref="F110:J110"/>
    <mergeCell ref="F111:J111"/>
    <mergeCell ref="A121:E121"/>
    <mergeCell ref="A122:E122"/>
    <mergeCell ref="F121:J121"/>
    <mergeCell ref="F122:J122"/>
    <mergeCell ref="A128:E128"/>
    <mergeCell ref="A129:E129"/>
    <mergeCell ref="F128:J128"/>
    <mergeCell ref="F129:J129"/>
    <mergeCell ref="F142:J142"/>
    <mergeCell ref="F143:J143"/>
    <mergeCell ref="A135:E135"/>
    <mergeCell ref="A136:E136"/>
    <mergeCell ref="F135:J135"/>
    <mergeCell ref="F136:J136"/>
    <mergeCell ref="A142:E142"/>
    <mergeCell ref="A143:E143"/>
    <mergeCell ref="A149:E149"/>
    <mergeCell ref="A150:E150"/>
    <mergeCell ref="F149:J149"/>
    <mergeCell ref="F150:J150"/>
    <mergeCell ref="K4:O4"/>
    <mergeCell ref="K5:O5"/>
    <mergeCell ref="K11:O11"/>
    <mergeCell ref="K12:O12"/>
    <mergeCell ref="K18:O18"/>
    <mergeCell ref="K19:O19"/>
    <mergeCell ref="K25:O25"/>
    <mergeCell ref="K26:O26"/>
    <mergeCell ref="K32:O32"/>
    <mergeCell ref="K33:O33"/>
    <mergeCell ref="K43:O43"/>
    <mergeCell ref="K44:O44"/>
    <mergeCell ref="K50:O50"/>
    <mergeCell ref="K51:O51"/>
    <mergeCell ref="K57:O57"/>
    <mergeCell ref="K58:O58"/>
    <mergeCell ref="K64:O64"/>
    <mergeCell ref="K65:O65"/>
    <mergeCell ref="K71:O71"/>
    <mergeCell ref="K72:O72"/>
    <mergeCell ref="K82:O82"/>
    <mergeCell ref="K83:O83"/>
    <mergeCell ref="K89:O89"/>
    <mergeCell ref="K90:O90"/>
    <mergeCell ref="K96:O96"/>
    <mergeCell ref="K97:O97"/>
    <mergeCell ref="K103:O103"/>
    <mergeCell ref="K104:O104"/>
    <mergeCell ref="K110:O110"/>
    <mergeCell ref="K111:O111"/>
    <mergeCell ref="K121:O121"/>
    <mergeCell ref="K122:O122"/>
    <mergeCell ref="K128:O128"/>
    <mergeCell ref="K129:O129"/>
    <mergeCell ref="K135:O135"/>
    <mergeCell ref="K136:O136"/>
    <mergeCell ref="K142:O142"/>
    <mergeCell ref="K143:O143"/>
    <mergeCell ref="K149:O149"/>
    <mergeCell ref="K150:O150"/>
    <mergeCell ref="P25:T25"/>
    <mergeCell ref="P26:T26"/>
    <mergeCell ref="P4:T4"/>
    <mergeCell ref="P5:T5"/>
    <mergeCell ref="P11:T11"/>
    <mergeCell ref="P12:T12"/>
    <mergeCell ref="P18:T18"/>
    <mergeCell ref="P19:T19"/>
    <mergeCell ref="P32:T32"/>
    <mergeCell ref="P33:T33"/>
    <mergeCell ref="P43:T43"/>
    <mergeCell ref="P44:T44"/>
    <mergeCell ref="P50:T50"/>
    <mergeCell ref="P51:T51"/>
    <mergeCell ref="P57:T57"/>
    <mergeCell ref="P58:T58"/>
    <mergeCell ref="P64:T64"/>
    <mergeCell ref="P65:T65"/>
    <mergeCell ref="P71:T71"/>
    <mergeCell ref="P72:T72"/>
    <mergeCell ref="P82:T82"/>
    <mergeCell ref="P83:T83"/>
    <mergeCell ref="P89:T89"/>
    <mergeCell ref="P90:T90"/>
    <mergeCell ref="P96:T96"/>
    <mergeCell ref="P97:T97"/>
    <mergeCell ref="P103:T103"/>
    <mergeCell ref="P104:T104"/>
    <mergeCell ref="P110:T110"/>
    <mergeCell ref="P111:T111"/>
    <mergeCell ref="P121:T121"/>
    <mergeCell ref="P122:T122"/>
    <mergeCell ref="P128:T128"/>
    <mergeCell ref="P129:T129"/>
    <mergeCell ref="P135:T135"/>
    <mergeCell ref="P136:T136"/>
    <mergeCell ref="P142:T142"/>
    <mergeCell ref="P143:T143"/>
    <mergeCell ref="P149:T149"/>
    <mergeCell ref="P150:T150"/>
    <mergeCell ref="U4:Y4"/>
    <mergeCell ref="U5:Y5"/>
    <mergeCell ref="U11:Y11"/>
    <mergeCell ref="U12:Y12"/>
    <mergeCell ref="U18:Y18"/>
    <mergeCell ref="U19:Y19"/>
    <mergeCell ref="U25:Y25"/>
    <mergeCell ref="U26:Y26"/>
    <mergeCell ref="U32:Y32"/>
    <mergeCell ref="U33:Y33"/>
    <mergeCell ref="U43:Y43"/>
    <mergeCell ref="U44:Y44"/>
    <mergeCell ref="U50:Y50"/>
    <mergeCell ref="U51:Y51"/>
    <mergeCell ref="U57:Y57"/>
    <mergeCell ref="U58:Y58"/>
    <mergeCell ref="U64:Y64"/>
    <mergeCell ref="U65:Y65"/>
    <mergeCell ref="U71:Y71"/>
    <mergeCell ref="U72:Y72"/>
    <mergeCell ref="U82:Y82"/>
    <mergeCell ref="U83:Y83"/>
    <mergeCell ref="U89:Y89"/>
    <mergeCell ref="U90:Y90"/>
    <mergeCell ref="U110:Y110"/>
    <mergeCell ref="U111:Y111"/>
    <mergeCell ref="U96:Y96"/>
    <mergeCell ref="U97:Y97"/>
    <mergeCell ref="U103:Y103"/>
    <mergeCell ref="U104:Y104"/>
    <mergeCell ref="U121:Y121"/>
    <mergeCell ref="U122:Y122"/>
    <mergeCell ref="U142:Y142"/>
    <mergeCell ref="U143:Y143"/>
    <mergeCell ref="U135:Y135"/>
    <mergeCell ref="U136:Y136"/>
    <mergeCell ref="U128:Y128"/>
    <mergeCell ref="U129:Y129"/>
    <mergeCell ref="U149:Y149"/>
    <mergeCell ref="U150:Y150"/>
    <mergeCell ref="Z4:AD4"/>
    <mergeCell ref="Z5:AD5"/>
    <mergeCell ref="Z11:AD11"/>
    <mergeCell ref="Z12:AD12"/>
    <mergeCell ref="Z18:AD18"/>
    <mergeCell ref="Z19:AD19"/>
    <mergeCell ref="Z25:AD25"/>
    <mergeCell ref="Z26:AD26"/>
    <mergeCell ref="Z32:AD32"/>
    <mergeCell ref="Z33:AD33"/>
    <mergeCell ref="Z43:AD43"/>
    <mergeCell ref="Z44:AD44"/>
    <mergeCell ref="Z50:AD50"/>
    <mergeCell ref="Z51:AD51"/>
    <mergeCell ref="Z57:AD57"/>
    <mergeCell ref="Z58:AD58"/>
    <mergeCell ref="Z64:AD64"/>
    <mergeCell ref="Z65:AD65"/>
    <mergeCell ref="Z71:AD71"/>
    <mergeCell ref="Z72:AD72"/>
    <mergeCell ref="Z128:AD128"/>
    <mergeCell ref="Z129:AD129"/>
    <mergeCell ref="Z110:AD110"/>
    <mergeCell ref="Z111:AD111"/>
    <mergeCell ref="Z121:AD121"/>
    <mergeCell ref="Z122:AD122"/>
    <mergeCell ref="Z142:AD142"/>
    <mergeCell ref="Z143:AD143"/>
    <mergeCell ref="Z149:AD149"/>
    <mergeCell ref="Z150:AD150"/>
    <mergeCell ref="Z135:AD135"/>
    <mergeCell ref="Z136:AD136"/>
    <mergeCell ref="Z82:AD82"/>
    <mergeCell ref="Z83:AD83"/>
    <mergeCell ref="Z89:AD89"/>
    <mergeCell ref="Z90:AD90"/>
    <mergeCell ref="Z96:AD96"/>
    <mergeCell ref="Z97:AD97"/>
    <mergeCell ref="Z103:AD103"/>
    <mergeCell ref="Z104:AD104"/>
  </mergeCells>
  <printOptions horizontalCentered="1" verticalCentered="1"/>
  <pageMargins left="0.5" right="0.5" top="0.5" bottom="0.5" header="0.5" footer="0"/>
  <pageSetup horizontalDpi="360" verticalDpi="360" orientation="landscape" scale="94" r:id="rId1"/>
  <rowBreaks count="3" manualBreakCount="3">
    <brk id="39" max="255" man="1"/>
    <brk id="78" max="255" man="1"/>
    <brk id="1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6"/>
  <sheetViews>
    <sheetView tabSelected="1" zoomScale="50" zoomScaleNormal="50" workbookViewId="0" topLeftCell="A1">
      <selection activeCell="AB126" sqref="AB126"/>
    </sheetView>
  </sheetViews>
  <sheetFormatPr defaultColWidth="9.140625" defaultRowHeight="12.75"/>
  <cols>
    <col min="1" max="30" width="4.57421875" style="96" customWidth="1"/>
    <col min="31" max="16384" width="10.00390625" style="96" customWidth="1"/>
  </cols>
  <sheetData>
    <row r="1" spans="1:30" s="127" customFormat="1" ht="30" customHeight="1">
      <c r="A1" s="126" t="s">
        <v>327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s="127" customFormat="1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3.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5"/>
    </row>
    <row r="4" spans="1:30" ht="13.5" customHeight="1">
      <c r="A4" s="134" t="s">
        <v>268</v>
      </c>
      <c r="B4" s="135"/>
      <c r="C4" s="135"/>
      <c r="D4" s="135"/>
      <c r="E4" s="136"/>
      <c r="F4" s="134" t="s">
        <v>272</v>
      </c>
      <c r="G4" s="135"/>
      <c r="H4" s="135"/>
      <c r="I4" s="135"/>
      <c r="J4" s="136"/>
      <c r="K4" s="134" t="s">
        <v>5</v>
      </c>
      <c r="L4" s="135"/>
      <c r="M4" s="135"/>
      <c r="N4" s="135"/>
      <c r="O4" s="136"/>
      <c r="P4" s="134" t="s">
        <v>8</v>
      </c>
      <c r="Q4" s="135"/>
      <c r="R4" s="135"/>
      <c r="S4" s="135"/>
      <c r="T4" s="136"/>
      <c r="U4" s="134" t="s">
        <v>11</v>
      </c>
      <c r="V4" s="135"/>
      <c r="W4" s="135"/>
      <c r="X4" s="135"/>
      <c r="Y4" s="136"/>
      <c r="Z4" s="134" t="s">
        <v>276</v>
      </c>
      <c r="AA4" s="135"/>
      <c r="AB4" s="135"/>
      <c r="AC4" s="135"/>
      <c r="AD4" s="136"/>
    </row>
    <row r="5" spans="1:30" ht="13.5" customHeight="1">
      <c r="A5" s="137" t="s">
        <v>271</v>
      </c>
      <c r="B5" s="138"/>
      <c r="C5" s="138"/>
      <c r="D5" s="138"/>
      <c r="E5" s="139"/>
      <c r="F5" s="137" t="s">
        <v>273</v>
      </c>
      <c r="G5" s="138"/>
      <c r="H5" s="138"/>
      <c r="I5" s="138"/>
      <c r="J5" s="139"/>
      <c r="K5" s="137" t="s">
        <v>274</v>
      </c>
      <c r="L5" s="138"/>
      <c r="M5" s="138"/>
      <c r="N5" s="138"/>
      <c r="O5" s="139"/>
      <c r="P5" s="137" t="s">
        <v>76</v>
      </c>
      <c r="Q5" s="138"/>
      <c r="R5" s="138"/>
      <c r="S5" s="138"/>
      <c r="T5" s="139"/>
      <c r="U5" s="137" t="s">
        <v>275</v>
      </c>
      <c r="V5" s="138"/>
      <c r="W5" s="138"/>
      <c r="X5" s="138"/>
      <c r="Y5" s="139"/>
      <c r="Z5" s="137" t="s">
        <v>277</v>
      </c>
      <c r="AA5" s="138"/>
      <c r="AB5" s="138"/>
      <c r="AC5" s="138"/>
      <c r="AD5" s="139"/>
    </row>
    <row r="6" spans="1:30" ht="13.5" customHeight="1">
      <c r="A6" s="122"/>
      <c r="B6" s="121"/>
      <c r="C6" s="121"/>
      <c r="D6" s="121"/>
      <c r="E6" s="123"/>
      <c r="F6" s="122"/>
      <c r="G6" s="121"/>
      <c r="H6" s="121"/>
      <c r="I6" s="121"/>
      <c r="J6" s="123"/>
      <c r="K6" s="122"/>
      <c r="L6" s="121"/>
      <c r="M6" s="121"/>
      <c r="N6" s="121"/>
      <c r="O6" s="123"/>
      <c r="P6" s="122"/>
      <c r="Q6" s="121"/>
      <c r="R6" s="121"/>
      <c r="S6" s="121"/>
      <c r="T6" s="123"/>
      <c r="U6" s="122"/>
      <c r="V6" s="121"/>
      <c r="W6" s="121"/>
      <c r="X6" s="121"/>
      <c r="Y6" s="123"/>
      <c r="Z6" s="122"/>
      <c r="AA6" s="121"/>
      <c r="AB6" s="121"/>
      <c r="AC6" s="121"/>
      <c r="AD6" s="123"/>
    </row>
    <row r="7" spans="1:30" ht="13.5" customHeight="1">
      <c r="A7" s="119"/>
      <c r="B7" s="116"/>
      <c r="C7" s="116"/>
      <c r="D7" s="116"/>
      <c r="E7" s="118"/>
      <c r="F7" s="119"/>
      <c r="G7" s="116"/>
      <c r="H7" s="116"/>
      <c r="I7" s="116"/>
      <c r="J7" s="118"/>
      <c r="K7" s="119"/>
      <c r="L7" s="116"/>
      <c r="M7" s="116"/>
      <c r="N7" s="116"/>
      <c r="O7" s="118"/>
      <c r="P7" s="119"/>
      <c r="Q7" s="116"/>
      <c r="R7" s="116"/>
      <c r="S7" s="116"/>
      <c r="T7" s="118"/>
      <c r="U7" s="119"/>
      <c r="V7" s="116"/>
      <c r="W7" s="116"/>
      <c r="X7" s="116"/>
      <c r="Y7" s="118"/>
      <c r="Z7" s="119"/>
      <c r="AA7" s="116"/>
      <c r="AB7" s="116"/>
      <c r="AC7" s="116"/>
      <c r="AD7" s="118"/>
    </row>
    <row r="8" spans="1:30" ht="13.5" customHeight="1">
      <c r="A8" s="119"/>
      <c r="B8" s="116"/>
      <c r="C8" s="116"/>
      <c r="D8" s="116"/>
      <c r="E8" s="118"/>
      <c r="F8" s="119"/>
      <c r="G8" s="116"/>
      <c r="H8" s="116"/>
      <c r="I8" s="116"/>
      <c r="J8" s="118"/>
      <c r="K8" s="119"/>
      <c r="L8" s="116"/>
      <c r="M8" s="116"/>
      <c r="N8" s="116"/>
      <c r="O8" s="118"/>
      <c r="P8" s="119"/>
      <c r="Q8" s="116"/>
      <c r="R8" s="116"/>
      <c r="S8" s="116"/>
      <c r="T8" s="118"/>
      <c r="U8" s="119"/>
      <c r="V8" s="116"/>
      <c r="W8" s="116"/>
      <c r="X8" s="116"/>
      <c r="Y8" s="118"/>
      <c r="Z8" s="119"/>
      <c r="AA8" s="116"/>
      <c r="AB8" s="116"/>
      <c r="AC8" s="116"/>
      <c r="AD8" s="118"/>
    </row>
    <row r="9" spans="1:30" ht="13.5" customHeight="1">
      <c r="A9" s="119"/>
      <c r="B9" s="116"/>
      <c r="C9" s="116"/>
      <c r="D9" s="116"/>
      <c r="E9" s="118"/>
      <c r="F9" s="119"/>
      <c r="G9" s="116"/>
      <c r="H9" s="116"/>
      <c r="I9" s="116"/>
      <c r="J9" s="118"/>
      <c r="K9" s="119"/>
      <c r="L9" s="116"/>
      <c r="M9" s="116"/>
      <c r="N9" s="116"/>
      <c r="O9" s="118"/>
      <c r="P9" s="119"/>
      <c r="Q9" s="116"/>
      <c r="R9" s="116"/>
      <c r="S9" s="116"/>
      <c r="T9" s="118"/>
      <c r="U9" s="119"/>
      <c r="V9" s="116"/>
      <c r="W9" s="116"/>
      <c r="X9" s="116"/>
      <c r="Y9" s="118"/>
      <c r="Z9" s="119"/>
      <c r="AA9" s="116"/>
      <c r="AB9" s="116"/>
      <c r="AC9" s="116"/>
      <c r="AD9" s="118"/>
    </row>
    <row r="10" spans="1:30" ht="13.5" customHeight="1" thickBot="1">
      <c r="A10" s="124"/>
      <c r="B10" s="125"/>
      <c r="C10" s="125"/>
      <c r="D10" s="125"/>
      <c r="E10" s="117"/>
      <c r="F10" s="124"/>
      <c r="G10" s="125"/>
      <c r="H10" s="125"/>
      <c r="I10" s="125"/>
      <c r="J10" s="117"/>
      <c r="K10" s="124"/>
      <c r="L10" s="125"/>
      <c r="M10" s="125"/>
      <c r="N10" s="125"/>
      <c r="O10" s="117"/>
      <c r="P10" s="124"/>
      <c r="Q10" s="125"/>
      <c r="R10" s="125"/>
      <c r="S10" s="125"/>
      <c r="T10" s="117"/>
      <c r="U10" s="124"/>
      <c r="V10" s="125"/>
      <c r="W10" s="125"/>
      <c r="X10" s="125"/>
      <c r="Y10" s="117"/>
      <c r="Z10" s="124"/>
      <c r="AA10" s="125"/>
      <c r="AB10" s="125"/>
      <c r="AC10" s="125"/>
      <c r="AD10" s="117"/>
    </row>
    <row r="11" spans="1:30" ht="13.5" customHeight="1">
      <c r="A11" s="134" t="s">
        <v>278</v>
      </c>
      <c r="B11" s="135"/>
      <c r="C11" s="135"/>
      <c r="D11" s="135"/>
      <c r="E11" s="136"/>
      <c r="F11" s="134" t="s">
        <v>136</v>
      </c>
      <c r="G11" s="135"/>
      <c r="H11" s="135"/>
      <c r="I11" s="135"/>
      <c r="J11" s="136"/>
      <c r="K11" s="134" t="s">
        <v>281</v>
      </c>
      <c r="L11" s="135"/>
      <c r="M11" s="135"/>
      <c r="N11" s="135"/>
      <c r="O11" s="136"/>
      <c r="P11" s="134" t="s">
        <v>278</v>
      </c>
      <c r="Q11" s="135"/>
      <c r="R11" s="135"/>
      <c r="S11" s="135"/>
      <c r="T11" s="136"/>
      <c r="U11" s="134" t="s">
        <v>10</v>
      </c>
      <c r="V11" s="135"/>
      <c r="W11" s="135"/>
      <c r="X11" s="135"/>
      <c r="Y11" s="136"/>
      <c r="Z11" s="134" t="s">
        <v>12</v>
      </c>
      <c r="AA11" s="135"/>
      <c r="AB11" s="135"/>
      <c r="AC11" s="135"/>
      <c r="AD11" s="136"/>
    </row>
    <row r="12" spans="1:30" ht="13.5" customHeight="1">
      <c r="A12" s="137" t="s">
        <v>279</v>
      </c>
      <c r="B12" s="138"/>
      <c r="C12" s="138"/>
      <c r="D12" s="138"/>
      <c r="E12" s="139"/>
      <c r="F12" s="137" t="s">
        <v>280</v>
      </c>
      <c r="G12" s="138"/>
      <c r="H12" s="138"/>
      <c r="I12" s="138"/>
      <c r="J12" s="139"/>
      <c r="K12" s="137" t="s">
        <v>282</v>
      </c>
      <c r="L12" s="138"/>
      <c r="M12" s="138"/>
      <c r="N12" s="138"/>
      <c r="O12" s="139"/>
      <c r="P12" s="137" t="s">
        <v>283</v>
      </c>
      <c r="Q12" s="138"/>
      <c r="R12" s="138"/>
      <c r="S12" s="138"/>
      <c r="T12" s="139"/>
      <c r="U12" s="137" t="s">
        <v>284</v>
      </c>
      <c r="V12" s="138"/>
      <c r="W12" s="138"/>
      <c r="X12" s="138"/>
      <c r="Y12" s="139"/>
      <c r="Z12" s="137" t="s">
        <v>285</v>
      </c>
      <c r="AA12" s="138"/>
      <c r="AB12" s="138"/>
      <c r="AC12" s="138"/>
      <c r="AD12" s="139"/>
    </row>
    <row r="13" spans="1:30" ht="13.5" customHeight="1">
      <c r="A13" s="122"/>
      <c r="B13" s="121"/>
      <c r="C13" s="121"/>
      <c r="D13" s="121"/>
      <c r="E13" s="123"/>
      <c r="F13" s="122"/>
      <c r="G13" s="121"/>
      <c r="H13" s="121"/>
      <c r="I13" s="121"/>
      <c r="J13" s="123"/>
      <c r="K13" s="122"/>
      <c r="L13" s="121"/>
      <c r="M13" s="121"/>
      <c r="N13" s="121"/>
      <c r="O13" s="123"/>
      <c r="P13" s="122"/>
      <c r="Q13" s="121"/>
      <c r="R13" s="121"/>
      <c r="S13" s="121"/>
      <c r="T13" s="123"/>
      <c r="U13" s="122"/>
      <c r="V13" s="121"/>
      <c r="W13" s="121"/>
      <c r="X13" s="121"/>
      <c r="Y13" s="123"/>
      <c r="Z13" s="122"/>
      <c r="AA13" s="121"/>
      <c r="AB13" s="121"/>
      <c r="AC13" s="121"/>
      <c r="AD13" s="123"/>
    </row>
    <row r="14" spans="1:30" ht="13.5" customHeight="1">
      <c r="A14" s="119"/>
      <c r="B14" s="116"/>
      <c r="C14" s="116"/>
      <c r="D14" s="116"/>
      <c r="E14" s="118"/>
      <c r="F14" s="119"/>
      <c r="G14" s="116"/>
      <c r="H14" s="116"/>
      <c r="I14" s="116"/>
      <c r="J14" s="118"/>
      <c r="K14" s="119"/>
      <c r="L14" s="116"/>
      <c r="M14" s="116"/>
      <c r="N14" s="116"/>
      <c r="O14" s="118"/>
      <c r="P14" s="119"/>
      <c r="Q14" s="116"/>
      <c r="R14" s="116"/>
      <c r="S14" s="116"/>
      <c r="T14" s="118"/>
      <c r="U14" s="119"/>
      <c r="V14" s="116"/>
      <c r="W14" s="116"/>
      <c r="X14" s="116"/>
      <c r="Y14" s="118"/>
      <c r="Z14" s="119"/>
      <c r="AA14" s="116"/>
      <c r="AB14" s="116"/>
      <c r="AC14" s="116"/>
      <c r="AD14" s="118"/>
    </row>
    <row r="15" spans="1:30" ht="13.5" customHeight="1">
      <c r="A15" s="119"/>
      <c r="B15" s="116"/>
      <c r="C15" s="116"/>
      <c r="D15" s="116"/>
      <c r="E15" s="118"/>
      <c r="F15" s="119"/>
      <c r="G15" s="116"/>
      <c r="H15" s="116"/>
      <c r="I15" s="116"/>
      <c r="J15" s="118"/>
      <c r="K15" s="119"/>
      <c r="L15" s="116"/>
      <c r="M15" s="116"/>
      <c r="N15" s="116"/>
      <c r="O15" s="118"/>
      <c r="P15" s="119"/>
      <c r="Q15" s="116"/>
      <c r="R15" s="116"/>
      <c r="S15" s="116"/>
      <c r="T15" s="118"/>
      <c r="U15" s="119"/>
      <c r="V15" s="116"/>
      <c r="W15" s="116"/>
      <c r="X15" s="116"/>
      <c r="Y15" s="118"/>
      <c r="Z15" s="119"/>
      <c r="AA15" s="116"/>
      <c r="AB15" s="116"/>
      <c r="AC15" s="116"/>
      <c r="AD15" s="118"/>
    </row>
    <row r="16" spans="1:30" ht="13.5" customHeight="1">
      <c r="A16" s="119"/>
      <c r="B16" s="116"/>
      <c r="C16" s="116"/>
      <c r="D16" s="116"/>
      <c r="E16" s="118"/>
      <c r="F16" s="119"/>
      <c r="G16" s="116"/>
      <c r="H16" s="116"/>
      <c r="I16" s="116"/>
      <c r="J16" s="118"/>
      <c r="K16" s="119"/>
      <c r="L16" s="116"/>
      <c r="M16" s="116"/>
      <c r="N16" s="116"/>
      <c r="O16" s="118"/>
      <c r="P16" s="119"/>
      <c r="Q16" s="116"/>
      <c r="R16" s="116"/>
      <c r="S16" s="116"/>
      <c r="T16" s="118"/>
      <c r="U16" s="119"/>
      <c r="V16" s="116"/>
      <c r="W16" s="116"/>
      <c r="X16" s="116"/>
      <c r="Y16" s="118"/>
      <c r="Z16" s="119"/>
      <c r="AA16" s="116"/>
      <c r="AB16" s="116"/>
      <c r="AC16" s="116"/>
      <c r="AD16" s="118"/>
    </row>
    <row r="17" spans="1:30" ht="13.5" customHeight="1" thickBot="1">
      <c r="A17" s="124"/>
      <c r="B17" s="125"/>
      <c r="C17" s="125"/>
      <c r="D17" s="125"/>
      <c r="E17" s="117"/>
      <c r="F17" s="124"/>
      <c r="G17" s="125"/>
      <c r="H17" s="125"/>
      <c r="I17" s="125"/>
      <c r="J17" s="117"/>
      <c r="K17" s="124"/>
      <c r="L17" s="125"/>
      <c r="M17" s="125"/>
      <c r="N17" s="125"/>
      <c r="O17" s="117"/>
      <c r="P17" s="124"/>
      <c r="Q17" s="125"/>
      <c r="R17" s="125"/>
      <c r="S17" s="125"/>
      <c r="T17" s="117"/>
      <c r="U17" s="124"/>
      <c r="V17" s="125"/>
      <c r="W17" s="125"/>
      <c r="X17" s="125"/>
      <c r="Y17" s="117"/>
      <c r="Z17" s="124"/>
      <c r="AA17" s="125"/>
      <c r="AB17" s="125"/>
      <c r="AC17" s="125"/>
      <c r="AD17" s="117"/>
    </row>
    <row r="18" spans="1:30" ht="13.5" customHeight="1">
      <c r="A18" s="134" t="s">
        <v>6</v>
      </c>
      <c r="B18" s="135"/>
      <c r="C18" s="135"/>
      <c r="D18" s="135"/>
      <c r="E18" s="136"/>
      <c r="F18" s="134" t="s">
        <v>107</v>
      </c>
      <c r="G18" s="135"/>
      <c r="H18" s="135"/>
      <c r="I18" s="135"/>
      <c r="J18" s="136"/>
      <c r="K18" s="134" t="s">
        <v>121</v>
      </c>
      <c r="L18" s="135"/>
      <c r="M18" s="135"/>
      <c r="N18" s="135"/>
      <c r="O18" s="136"/>
      <c r="P18" s="134" t="s">
        <v>1</v>
      </c>
      <c r="Q18" s="135"/>
      <c r="R18" s="135"/>
      <c r="S18" s="135"/>
      <c r="T18" s="136"/>
      <c r="U18" s="134" t="s">
        <v>6</v>
      </c>
      <c r="V18" s="135"/>
      <c r="W18" s="135"/>
      <c r="X18" s="135"/>
      <c r="Y18" s="136"/>
      <c r="Z18" s="134" t="s">
        <v>53</v>
      </c>
      <c r="AA18" s="135"/>
      <c r="AB18" s="135"/>
      <c r="AC18" s="135"/>
      <c r="AD18" s="136"/>
    </row>
    <row r="19" spans="1:30" ht="13.5" customHeight="1">
      <c r="A19" s="137" t="s">
        <v>286</v>
      </c>
      <c r="B19" s="138"/>
      <c r="C19" s="138"/>
      <c r="D19" s="138"/>
      <c r="E19" s="139"/>
      <c r="F19" s="137" t="s">
        <v>287</v>
      </c>
      <c r="G19" s="138"/>
      <c r="H19" s="138"/>
      <c r="I19" s="138"/>
      <c r="J19" s="139"/>
      <c r="K19" s="137" t="s">
        <v>288</v>
      </c>
      <c r="L19" s="138"/>
      <c r="M19" s="138"/>
      <c r="N19" s="138"/>
      <c r="O19" s="139"/>
      <c r="P19" s="137" t="s">
        <v>289</v>
      </c>
      <c r="Q19" s="138"/>
      <c r="R19" s="138"/>
      <c r="S19" s="138"/>
      <c r="T19" s="139"/>
      <c r="U19" s="137" t="s">
        <v>290</v>
      </c>
      <c r="V19" s="138"/>
      <c r="W19" s="138"/>
      <c r="X19" s="138"/>
      <c r="Y19" s="139"/>
      <c r="Z19" s="137" t="s">
        <v>371</v>
      </c>
      <c r="AA19" s="138"/>
      <c r="AB19" s="138"/>
      <c r="AC19" s="138"/>
      <c r="AD19" s="139"/>
    </row>
    <row r="20" spans="1:30" ht="13.5" customHeight="1">
      <c r="A20" s="122"/>
      <c r="B20" s="121"/>
      <c r="C20" s="121"/>
      <c r="D20" s="121"/>
      <c r="E20" s="123"/>
      <c r="F20" s="122"/>
      <c r="G20" s="121"/>
      <c r="H20" s="121"/>
      <c r="I20" s="121"/>
      <c r="J20" s="123"/>
      <c r="K20" s="122"/>
      <c r="L20" s="121"/>
      <c r="M20" s="121"/>
      <c r="N20" s="121"/>
      <c r="O20" s="123"/>
      <c r="P20" s="122"/>
      <c r="Q20" s="121"/>
      <c r="R20" s="121"/>
      <c r="S20" s="121"/>
      <c r="T20" s="123"/>
      <c r="U20" s="122"/>
      <c r="V20" s="121"/>
      <c r="W20" s="121"/>
      <c r="X20" s="121"/>
      <c r="Y20" s="123"/>
      <c r="Z20" s="122"/>
      <c r="AA20" s="121"/>
      <c r="AB20" s="121"/>
      <c r="AC20" s="121"/>
      <c r="AD20" s="123"/>
    </row>
    <row r="21" spans="1:30" ht="13.5" customHeight="1">
      <c r="A21" s="119"/>
      <c r="B21" s="116"/>
      <c r="C21" s="116"/>
      <c r="D21" s="116"/>
      <c r="E21" s="118"/>
      <c r="F21" s="119"/>
      <c r="G21" s="116"/>
      <c r="H21" s="116"/>
      <c r="I21" s="116"/>
      <c r="J21" s="118"/>
      <c r="K21" s="119"/>
      <c r="L21" s="116"/>
      <c r="M21" s="116"/>
      <c r="N21" s="116"/>
      <c r="O21" s="118"/>
      <c r="P21" s="119"/>
      <c r="Q21" s="116"/>
      <c r="R21" s="116"/>
      <c r="S21" s="116"/>
      <c r="T21" s="118"/>
      <c r="U21" s="119"/>
      <c r="V21" s="116"/>
      <c r="W21" s="116"/>
      <c r="X21" s="116"/>
      <c r="Y21" s="118"/>
      <c r="Z21" s="119"/>
      <c r="AA21" s="116"/>
      <c r="AB21" s="116"/>
      <c r="AC21" s="116"/>
      <c r="AD21" s="118"/>
    </row>
    <row r="22" spans="1:30" ht="13.5" customHeight="1">
      <c r="A22" s="119"/>
      <c r="B22" s="116"/>
      <c r="C22" s="116"/>
      <c r="D22" s="116"/>
      <c r="E22" s="118"/>
      <c r="F22" s="119"/>
      <c r="G22" s="116"/>
      <c r="H22" s="116"/>
      <c r="I22" s="116"/>
      <c r="J22" s="118"/>
      <c r="K22" s="119"/>
      <c r="L22" s="116"/>
      <c r="M22" s="116"/>
      <c r="N22" s="116"/>
      <c r="O22" s="118"/>
      <c r="P22" s="119"/>
      <c r="Q22" s="116"/>
      <c r="R22" s="116"/>
      <c r="S22" s="116"/>
      <c r="T22" s="118"/>
      <c r="U22" s="119"/>
      <c r="V22" s="116"/>
      <c r="W22" s="116"/>
      <c r="X22" s="116"/>
      <c r="Y22" s="118"/>
      <c r="Z22" s="119"/>
      <c r="AA22" s="116"/>
      <c r="AB22" s="116"/>
      <c r="AC22" s="116"/>
      <c r="AD22" s="118"/>
    </row>
    <row r="23" spans="1:30" ht="13.5" customHeight="1">
      <c r="A23" s="119"/>
      <c r="B23" s="116"/>
      <c r="C23" s="116"/>
      <c r="D23" s="116"/>
      <c r="E23" s="118"/>
      <c r="F23" s="119"/>
      <c r="G23" s="116"/>
      <c r="H23" s="116"/>
      <c r="I23" s="116"/>
      <c r="J23" s="118"/>
      <c r="K23" s="119"/>
      <c r="L23" s="116"/>
      <c r="M23" s="116"/>
      <c r="N23" s="116"/>
      <c r="O23" s="118"/>
      <c r="P23" s="119"/>
      <c r="Q23" s="116"/>
      <c r="R23" s="116"/>
      <c r="S23" s="116"/>
      <c r="T23" s="118"/>
      <c r="U23" s="119"/>
      <c r="V23" s="116"/>
      <c r="W23" s="116"/>
      <c r="X23" s="116"/>
      <c r="Y23" s="118"/>
      <c r="Z23" s="119"/>
      <c r="AA23" s="116"/>
      <c r="AB23" s="116"/>
      <c r="AC23" s="116"/>
      <c r="AD23" s="118"/>
    </row>
    <row r="24" spans="1:30" ht="13.5" customHeight="1" thickBot="1">
      <c r="A24" s="124"/>
      <c r="B24" s="125"/>
      <c r="C24" s="125"/>
      <c r="D24" s="125"/>
      <c r="E24" s="117"/>
      <c r="F24" s="124"/>
      <c r="G24" s="125"/>
      <c r="H24" s="125"/>
      <c r="I24" s="125"/>
      <c r="J24" s="117"/>
      <c r="K24" s="124"/>
      <c r="L24" s="125"/>
      <c r="M24" s="125"/>
      <c r="N24" s="125"/>
      <c r="O24" s="117"/>
      <c r="P24" s="124"/>
      <c r="Q24" s="125"/>
      <c r="R24" s="125"/>
      <c r="S24" s="125"/>
      <c r="T24" s="117"/>
      <c r="U24" s="124"/>
      <c r="V24" s="125"/>
      <c r="W24" s="125"/>
      <c r="X24" s="125"/>
      <c r="Y24" s="117"/>
      <c r="Z24" s="124"/>
      <c r="AA24" s="125"/>
      <c r="AB24" s="125"/>
      <c r="AC24" s="125"/>
      <c r="AD24" s="117"/>
    </row>
    <row r="25" spans="1:30" ht="13.5" customHeight="1">
      <c r="A25" s="134" t="s">
        <v>292</v>
      </c>
      <c r="B25" s="135"/>
      <c r="C25" s="135"/>
      <c r="D25" s="135"/>
      <c r="E25" s="136"/>
      <c r="F25" s="134" t="s">
        <v>9</v>
      </c>
      <c r="G25" s="135"/>
      <c r="H25" s="135"/>
      <c r="I25" s="135"/>
      <c r="J25" s="136"/>
      <c r="K25" s="134" t="s">
        <v>8</v>
      </c>
      <c r="L25" s="135"/>
      <c r="M25" s="135"/>
      <c r="N25" s="135"/>
      <c r="O25" s="136"/>
      <c r="P25" s="134" t="s">
        <v>270</v>
      </c>
      <c r="Q25" s="135"/>
      <c r="R25" s="135"/>
      <c r="S25" s="135"/>
      <c r="T25" s="136"/>
      <c r="U25" s="134" t="s">
        <v>296</v>
      </c>
      <c r="V25" s="135"/>
      <c r="W25" s="135"/>
      <c r="X25" s="135"/>
      <c r="Y25" s="136"/>
      <c r="Z25" s="134" t="s">
        <v>291</v>
      </c>
      <c r="AA25" s="135"/>
      <c r="AB25" s="135"/>
      <c r="AC25" s="135"/>
      <c r="AD25" s="136"/>
    </row>
    <row r="26" spans="1:30" ht="13.5" customHeight="1">
      <c r="A26" s="137" t="s">
        <v>293</v>
      </c>
      <c r="B26" s="138"/>
      <c r="C26" s="138"/>
      <c r="D26" s="138"/>
      <c r="E26" s="139"/>
      <c r="F26" s="137" t="s">
        <v>279</v>
      </c>
      <c r="G26" s="138"/>
      <c r="H26" s="138"/>
      <c r="I26" s="138"/>
      <c r="J26" s="139"/>
      <c r="K26" s="137" t="s">
        <v>294</v>
      </c>
      <c r="L26" s="138"/>
      <c r="M26" s="138"/>
      <c r="N26" s="138"/>
      <c r="O26" s="139"/>
      <c r="P26" s="137" t="s">
        <v>295</v>
      </c>
      <c r="Q26" s="138"/>
      <c r="R26" s="138"/>
      <c r="S26" s="138"/>
      <c r="T26" s="139"/>
      <c r="U26" s="137" t="s">
        <v>297</v>
      </c>
      <c r="V26" s="138"/>
      <c r="W26" s="138"/>
      <c r="X26" s="138"/>
      <c r="Y26" s="139"/>
      <c r="Z26" s="137" t="s">
        <v>372</v>
      </c>
      <c r="AA26" s="138"/>
      <c r="AB26" s="138"/>
      <c r="AC26" s="138"/>
      <c r="AD26" s="139"/>
    </row>
    <row r="27" spans="1:30" ht="13.5" customHeight="1">
      <c r="A27" s="122"/>
      <c r="B27" s="121"/>
      <c r="C27" s="121"/>
      <c r="D27" s="121"/>
      <c r="E27" s="123"/>
      <c r="F27" s="122"/>
      <c r="G27" s="121"/>
      <c r="H27" s="121"/>
      <c r="I27" s="121"/>
      <c r="J27" s="123"/>
      <c r="K27" s="122"/>
      <c r="L27" s="121"/>
      <c r="M27" s="121"/>
      <c r="N27" s="121"/>
      <c r="O27" s="123"/>
      <c r="P27" s="122"/>
      <c r="Q27" s="121"/>
      <c r="R27" s="121"/>
      <c r="S27" s="121"/>
      <c r="T27" s="123"/>
      <c r="U27" s="122"/>
      <c r="V27" s="121"/>
      <c r="W27" s="121"/>
      <c r="X27" s="121"/>
      <c r="Y27" s="123"/>
      <c r="Z27" s="122"/>
      <c r="AA27" s="121"/>
      <c r="AB27" s="121"/>
      <c r="AC27" s="121"/>
      <c r="AD27" s="123"/>
    </row>
    <row r="28" spans="1:30" ht="13.5" customHeight="1">
      <c r="A28" s="119"/>
      <c r="B28" s="116"/>
      <c r="C28" s="116"/>
      <c r="D28" s="116"/>
      <c r="E28" s="118"/>
      <c r="F28" s="119"/>
      <c r="G28" s="116"/>
      <c r="H28" s="116"/>
      <c r="I28" s="116"/>
      <c r="J28" s="118"/>
      <c r="K28" s="119"/>
      <c r="L28" s="116"/>
      <c r="M28" s="116"/>
      <c r="N28" s="116"/>
      <c r="O28" s="118"/>
      <c r="P28" s="119"/>
      <c r="Q28" s="116"/>
      <c r="R28" s="116"/>
      <c r="S28" s="116"/>
      <c r="T28" s="118"/>
      <c r="U28" s="119"/>
      <c r="V28" s="116"/>
      <c r="W28" s="116"/>
      <c r="X28" s="116"/>
      <c r="Y28" s="118"/>
      <c r="Z28" s="119"/>
      <c r="AA28" s="116"/>
      <c r="AB28" s="116"/>
      <c r="AC28" s="116"/>
      <c r="AD28" s="118"/>
    </row>
    <row r="29" spans="1:30" ht="13.5" customHeight="1">
      <c r="A29" s="119"/>
      <c r="B29" s="116"/>
      <c r="C29" s="116"/>
      <c r="D29" s="116"/>
      <c r="E29" s="118"/>
      <c r="F29" s="119"/>
      <c r="G29" s="116"/>
      <c r="H29" s="116"/>
      <c r="I29" s="116"/>
      <c r="J29" s="118"/>
      <c r="K29" s="119"/>
      <c r="L29" s="116"/>
      <c r="M29" s="116"/>
      <c r="N29" s="116"/>
      <c r="O29" s="118"/>
      <c r="P29" s="119"/>
      <c r="Q29" s="116"/>
      <c r="R29" s="116"/>
      <c r="S29" s="116"/>
      <c r="T29" s="118"/>
      <c r="U29" s="119"/>
      <c r="V29" s="116"/>
      <c r="W29" s="116"/>
      <c r="X29" s="116"/>
      <c r="Y29" s="118"/>
      <c r="Z29" s="119"/>
      <c r="AA29" s="116"/>
      <c r="AB29" s="116"/>
      <c r="AC29" s="116"/>
      <c r="AD29" s="118"/>
    </row>
    <row r="30" spans="1:30" ht="13.5" customHeight="1">
      <c r="A30" s="119"/>
      <c r="B30" s="116"/>
      <c r="C30" s="116"/>
      <c r="D30" s="116"/>
      <c r="E30" s="118"/>
      <c r="F30" s="119"/>
      <c r="G30" s="116"/>
      <c r="H30" s="116"/>
      <c r="I30" s="116"/>
      <c r="J30" s="118"/>
      <c r="K30" s="119"/>
      <c r="L30" s="116"/>
      <c r="M30" s="116"/>
      <c r="N30" s="116"/>
      <c r="O30" s="118"/>
      <c r="P30" s="119"/>
      <c r="Q30" s="116"/>
      <c r="R30" s="116"/>
      <c r="S30" s="116"/>
      <c r="T30" s="118"/>
      <c r="U30" s="119"/>
      <c r="V30" s="116"/>
      <c r="W30" s="116"/>
      <c r="X30" s="116"/>
      <c r="Y30" s="118"/>
      <c r="Z30" s="119"/>
      <c r="AA30" s="116"/>
      <c r="AB30" s="116"/>
      <c r="AC30" s="116"/>
      <c r="AD30" s="118"/>
    </row>
    <row r="31" spans="1:30" ht="13.5" customHeight="1" thickBot="1">
      <c r="A31" s="124"/>
      <c r="B31" s="125"/>
      <c r="C31" s="125"/>
      <c r="D31" s="125"/>
      <c r="E31" s="117"/>
      <c r="F31" s="124"/>
      <c r="G31" s="125"/>
      <c r="H31" s="125"/>
      <c r="I31" s="125"/>
      <c r="J31" s="117"/>
      <c r="K31" s="124"/>
      <c r="L31" s="125"/>
      <c r="M31" s="125"/>
      <c r="N31" s="125"/>
      <c r="O31" s="117"/>
      <c r="P31" s="124"/>
      <c r="Q31" s="125"/>
      <c r="R31" s="125"/>
      <c r="S31" s="125"/>
      <c r="T31" s="117"/>
      <c r="U31" s="124"/>
      <c r="V31" s="125"/>
      <c r="W31" s="125"/>
      <c r="X31" s="125"/>
      <c r="Y31" s="117"/>
      <c r="Z31" s="124"/>
      <c r="AA31" s="125"/>
      <c r="AB31" s="125"/>
      <c r="AC31" s="125"/>
      <c r="AD31" s="117"/>
    </row>
    <row r="32" spans="1:30" ht="13.5" customHeight="1">
      <c r="A32" s="137" t="s">
        <v>298</v>
      </c>
      <c r="B32" s="138"/>
      <c r="C32" s="138"/>
      <c r="D32" s="138"/>
      <c r="E32" s="139"/>
      <c r="F32" s="134"/>
      <c r="G32" s="135"/>
      <c r="H32" s="135"/>
      <c r="I32" s="135"/>
      <c r="J32" s="136"/>
      <c r="K32" s="134"/>
      <c r="L32" s="135"/>
      <c r="M32" s="135"/>
      <c r="N32" s="135"/>
      <c r="O32" s="136"/>
      <c r="P32" s="134"/>
      <c r="Q32" s="135"/>
      <c r="R32" s="135"/>
      <c r="S32" s="135"/>
      <c r="T32" s="136"/>
      <c r="U32" s="134"/>
      <c r="V32" s="135"/>
      <c r="W32" s="135"/>
      <c r="X32" s="135"/>
      <c r="Y32" s="136"/>
      <c r="Z32" s="134" t="s">
        <v>0</v>
      </c>
      <c r="AA32" s="135"/>
      <c r="AB32" s="135"/>
      <c r="AC32" s="135"/>
      <c r="AD32" s="136"/>
    </row>
    <row r="33" spans="1:30" ht="13.5" customHeight="1">
      <c r="A33" s="130">
        <v>22</v>
      </c>
      <c r="B33" s="131">
        <v>23</v>
      </c>
      <c r="C33" s="131">
        <v>24</v>
      </c>
      <c r="D33" s="131">
        <v>25</v>
      </c>
      <c r="E33" s="132">
        <v>26</v>
      </c>
      <c r="F33" s="137"/>
      <c r="G33" s="138"/>
      <c r="H33" s="138"/>
      <c r="I33" s="138"/>
      <c r="J33" s="139"/>
      <c r="K33" s="137"/>
      <c r="L33" s="138"/>
      <c r="M33" s="138"/>
      <c r="N33" s="138"/>
      <c r="O33" s="139"/>
      <c r="P33" s="137"/>
      <c r="Q33" s="138"/>
      <c r="R33" s="138"/>
      <c r="S33" s="138"/>
      <c r="T33" s="139"/>
      <c r="U33" s="137"/>
      <c r="V33" s="138"/>
      <c r="W33" s="138"/>
      <c r="X33" s="138"/>
      <c r="Y33" s="139"/>
      <c r="Z33" s="137" t="s">
        <v>373</v>
      </c>
      <c r="AA33" s="138"/>
      <c r="AB33" s="138"/>
      <c r="AC33" s="138"/>
      <c r="AD33" s="139"/>
    </row>
    <row r="34" spans="1:30" ht="13.5" customHeight="1">
      <c r="A34" s="130"/>
      <c r="B34" s="131"/>
      <c r="C34" s="131"/>
      <c r="D34" s="131"/>
      <c r="E34" s="132"/>
      <c r="F34" s="122"/>
      <c r="G34" s="121"/>
      <c r="H34" s="121"/>
      <c r="I34" s="121"/>
      <c r="J34" s="123"/>
      <c r="K34" s="122"/>
      <c r="L34" s="121"/>
      <c r="M34" s="121"/>
      <c r="N34" s="121"/>
      <c r="O34" s="123"/>
      <c r="P34" s="122"/>
      <c r="Q34" s="121"/>
      <c r="R34" s="121"/>
      <c r="S34" s="121"/>
      <c r="T34" s="123"/>
      <c r="U34" s="122"/>
      <c r="V34" s="121"/>
      <c r="W34" s="121"/>
      <c r="X34" s="121"/>
      <c r="Y34" s="123"/>
      <c r="Z34" s="122"/>
      <c r="AA34" s="121"/>
      <c r="AB34" s="121"/>
      <c r="AC34" s="121"/>
      <c r="AD34" s="123"/>
    </row>
    <row r="35" spans="1:30" ht="13.5" customHeight="1">
      <c r="A35" s="119"/>
      <c r="B35" s="116"/>
      <c r="C35" s="116"/>
      <c r="D35" s="116"/>
      <c r="E35" s="118"/>
      <c r="F35" s="119"/>
      <c r="G35" s="116"/>
      <c r="H35" s="116"/>
      <c r="I35" s="116"/>
      <c r="J35" s="118"/>
      <c r="K35" s="119"/>
      <c r="L35" s="116"/>
      <c r="M35" s="116"/>
      <c r="N35" s="116"/>
      <c r="O35" s="118"/>
      <c r="P35" s="119"/>
      <c r="Q35" s="116"/>
      <c r="R35" s="116"/>
      <c r="S35" s="116"/>
      <c r="T35" s="118"/>
      <c r="U35" s="119"/>
      <c r="V35" s="116"/>
      <c r="W35" s="116"/>
      <c r="X35" s="116"/>
      <c r="Y35" s="118"/>
      <c r="Z35" s="119"/>
      <c r="AA35" s="116"/>
      <c r="AB35" s="116"/>
      <c r="AC35" s="116"/>
      <c r="AD35" s="118"/>
    </row>
    <row r="36" spans="1:30" ht="13.5" customHeight="1">
      <c r="A36" s="119"/>
      <c r="B36" s="116"/>
      <c r="C36" s="116"/>
      <c r="D36" s="116"/>
      <c r="E36" s="118"/>
      <c r="F36" s="119"/>
      <c r="G36" s="116"/>
      <c r="H36" s="116"/>
      <c r="I36" s="116"/>
      <c r="J36" s="118"/>
      <c r="K36" s="119"/>
      <c r="L36" s="116"/>
      <c r="M36" s="116"/>
      <c r="N36" s="116"/>
      <c r="O36" s="118"/>
      <c r="P36" s="119"/>
      <c r="Q36" s="116"/>
      <c r="R36" s="116"/>
      <c r="S36" s="116"/>
      <c r="T36" s="118"/>
      <c r="U36" s="119"/>
      <c r="V36" s="116"/>
      <c r="W36" s="116"/>
      <c r="X36" s="116"/>
      <c r="Y36" s="118"/>
      <c r="Z36" s="119"/>
      <c r="AA36" s="116"/>
      <c r="AB36" s="116"/>
      <c r="AC36" s="116"/>
      <c r="AD36" s="118"/>
    </row>
    <row r="37" spans="1:30" ht="13.5" customHeight="1">
      <c r="A37" s="119"/>
      <c r="B37" s="116"/>
      <c r="C37" s="116"/>
      <c r="D37" s="116"/>
      <c r="E37" s="118"/>
      <c r="F37" s="119"/>
      <c r="G37" s="116"/>
      <c r="H37" s="116"/>
      <c r="I37" s="116"/>
      <c r="J37" s="118"/>
      <c r="K37" s="119"/>
      <c r="L37" s="116"/>
      <c r="M37" s="116"/>
      <c r="N37" s="116"/>
      <c r="O37" s="118"/>
      <c r="P37" s="119"/>
      <c r="Q37" s="116"/>
      <c r="R37" s="116"/>
      <c r="S37" s="116"/>
      <c r="T37" s="118"/>
      <c r="U37" s="119"/>
      <c r="V37" s="116"/>
      <c r="W37" s="116"/>
      <c r="X37" s="116"/>
      <c r="Y37" s="118"/>
      <c r="Z37" s="119"/>
      <c r="AA37" s="116"/>
      <c r="AB37" s="116"/>
      <c r="AC37" s="116"/>
      <c r="AD37" s="118"/>
    </row>
    <row r="38" spans="1:30" ht="13.5" customHeight="1" thickBot="1">
      <c r="A38" s="124"/>
      <c r="B38" s="125"/>
      <c r="C38" s="125"/>
      <c r="D38" s="125"/>
      <c r="E38" s="117"/>
      <c r="F38" s="124"/>
      <c r="G38" s="125"/>
      <c r="H38" s="125"/>
      <c r="I38" s="125"/>
      <c r="J38" s="117"/>
      <c r="K38" s="124"/>
      <c r="L38" s="125"/>
      <c r="M38" s="125"/>
      <c r="N38" s="125"/>
      <c r="O38" s="117"/>
      <c r="P38" s="124"/>
      <c r="Q38" s="125"/>
      <c r="R38" s="125"/>
      <c r="S38" s="125"/>
      <c r="T38" s="117"/>
      <c r="U38" s="124"/>
      <c r="V38" s="125"/>
      <c r="W38" s="125"/>
      <c r="X38" s="125"/>
      <c r="Y38" s="117"/>
      <c r="Z38" s="124"/>
      <c r="AA38" s="125"/>
      <c r="AB38" s="125"/>
      <c r="AC38" s="125"/>
      <c r="AD38" s="117"/>
    </row>
    <row r="40" spans="1:30" s="128" customFormat="1" ht="30" customHeight="1">
      <c r="A40" s="126" t="s">
        <v>326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</row>
    <row r="41" spans="1:30" s="128" customFormat="1" ht="13.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</row>
    <row r="42" spans="1:30" ht="13.5" customHeight="1" thickBo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</row>
    <row r="43" spans="1:30" ht="13.5" customHeight="1">
      <c r="A43" s="134" t="s">
        <v>270</v>
      </c>
      <c r="B43" s="135"/>
      <c r="C43" s="135"/>
      <c r="D43" s="135"/>
      <c r="E43" s="136"/>
      <c r="F43" s="134" t="s">
        <v>300</v>
      </c>
      <c r="G43" s="135"/>
      <c r="H43" s="135"/>
      <c r="I43" s="135"/>
      <c r="J43" s="136"/>
      <c r="K43" s="134" t="s">
        <v>302</v>
      </c>
      <c r="L43" s="135"/>
      <c r="M43" s="135"/>
      <c r="N43" s="135"/>
      <c r="O43" s="136"/>
      <c r="P43" s="134" t="s">
        <v>147</v>
      </c>
      <c r="Q43" s="135"/>
      <c r="R43" s="135"/>
      <c r="S43" s="135"/>
      <c r="T43" s="136"/>
      <c r="U43" s="134" t="s">
        <v>269</v>
      </c>
      <c r="V43" s="135"/>
      <c r="W43" s="135"/>
      <c r="X43" s="135"/>
      <c r="Y43" s="136"/>
      <c r="Z43" s="134" t="s">
        <v>276</v>
      </c>
      <c r="AA43" s="135"/>
      <c r="AB43" s="135"/>
      <c r="AC43" s="135"/>
      <c r="AD43" s="136"/>
    </row>
    <row r="44" spans="1:30" ht="13.5" customHeight="1">
      <c r="A44" s="137" t="s">
        <v>299</v>
      </c>
      <c r="B44" s="138"/>
      <c r="C44" s="138"/>
      <c r="D44" s="138"/>
      <c r="E44" s="139"/>
      <c r="F44" s="137" t="s">
        <v>301</v>
      </c>
      <c r="G44" s="138"/>
      <c r="H44" s="138"/>
      <c r="I44" s="138"/>
      <c r="J44" s="139"/>
      <c r="K44" s="137" t="s">
        <v>308</v>
      </c>
      <c r="L44" s="138"/>
      <c r="M44" s="138"/>
      <c r="N44" s="138"/>
      <c r="O44" s="139"/>
      <c r="P44" s="137" t="s">
        <v>303</v>
      </c>
      <c r="Q44" s="138"/>
      <c r="R44" s="138"/>
      <c r="S44" s="138"/>
      <c r="T44" s="139"/>
      <c r="U44" s="137" t="s">
        <v>247</v>
      </c>
      <c r="V44" s="138"/>
      <c r="W44" s="138"/>
      <c r="X44" s="138"/>
      <c r="Y44" s="139"/>
      <c r="Z44" s="137" t="s">
        <v>304</v>
      </c>
      <c r="AA44" s="138"/>
      <c r="AB44" s="138"/>
      <c r="AC44" s="138"/>
      <c r="AD44" s="139"/>
    </row>
    <row r="45" spans="1:30" ht="13.5" customHeight="1">
      <c r="A45" s="122"/>
      <c r="B45" s="121"/>
      <c r="C45" s="121"/>
      <c r="D45" s="121"/>
      <c r="E45" s="123"/>
      <c r="F45" s="122"/>
      <c r="G45" s="121"/>
      <c r="H45" s="121"/>
      <c r="I45" s="121"/>
      <c r="J45" s="123"/>
      <c r="K45" s="122"/>
      <c r="L45" s="121"/>
      <c r="M45" s="121"/>
      <c r="N45" s="121"/>
      <c r="O45" s="123"/>
      <c r="P45" s="122"/>
      <c r="Q45" s="121"/>
      <c r="R45" s="121"/>
      <c r="S45" s="121"/>
      <c r="T45" s="123"/>
      <c r="U45" s="122"/>
      <c r="V45" s="121"/>
      <c r="W45" s="121"/>
      <c r="X45" s="121"/>
      <c r="Y45" s="123"/>
      <c r="Z45" s="122"/>
      <c r="AA45" s="121"/>
      <c r="AB45" s="121"/>
      <c r="AC45" s="121"/>
      <c r="AD45" s="123"/>
    </row>
    <row r="46" spans="1:30" ht="13.5" customHeight="1">
      <c r="A46" s="119"/>
      <c r="B46" s="116"/>
      <c r="C46" s="116"/>
      <c r="D46" s="116"/>
      <c r="E46" s="118"/>
      <c r="F46" s="119"/>
      <c r="G46" s="116"/>
      <c r="H46" s="116"/>
      <c r="I46" s="116"/>
      <c r="J46" s="118"/>
      <c r="K46" s="119"/>
      <c r="L46" s="116"/>
      <c r="M46" s="116"/>
      <c r="N46" s="116"/>
      <c r="O46" s="118"/>
      <c r="P46" s="119"/>
      <c r="Q46" s="116"/>
      <c r="R46" s="116"/>
      <c r="S46" s="116"/>
      <c r="T46" s="118"/>
      <c r="U46" s="119"/>
      <c r="V46" s="116"/>
      <c r="W46" s="116"/>
      <c r="X46" s="116"/>
      <c r="Y46" s="118"/>
      <c r="Z46" s="119"/>
      <c r="AA46" s="116"/>
      <c r="AB46" s="116"/>
      <c r="AC46" s="116"/>
      <c r="AD46" s="118"/>
    </row>
    <row r="47" spans="1:30" ht="13.5" customHeight="1">
      <c r="A47" s="119"/>
      <c r="B47" s="116"/>
      <c r="C47" s="116"/>
      <c r="D47" s="116"/>
      <c r="E47" s="118"/>
      <c r="F47" s="119"/>
      <c r="G47" s="116"/>
      <c r="H47" s="116"/>
      <c r="I47" s="116"/>
      <c r="J47" s="118"/>
      <c r="K47" s="119"/>
      <c r="L47" s="116"/>
      <c r="M47" s="116"/>
      <c r="N47" s="116"/>
      <c r="O47" s="118"/>
      <c r="P47" s="119"/>
      <c r="Q47" s="116"/>
      <c r="R47" s="116"/>
      <c r="S47" s="116"/>
      <c r="T47" s="118"/>
      <c r="U47" s="119"/>
      <c r="V47" s="116"/>
      <c r="W47" s="116"/>
      <c r="X47" s="116"/>
      <c r="Y47" s="118"/>
      <c r="Z47" s="119"/>
      <c r="AA47" s="116"/>
      <c r="AB47" s="116"/>
      <c r="AC47" s="116"/>
      <c r="AD47" s="118"/>
    </row>
    <row r="48" spans="1:30" ht="13.5" customHeight="1">
      <c r="A48" s="119"/>
      <c r="B48" s="116"/>
      <c r="C48" s="116"/>
      <c r="D48" s="116"/>
      <c r="E48" s="118"/>
      <c r="F48" s="119"/>
      <c r="G48" s="116"/>
      <c r="H48" s="116"/>
      <c r="I48" s="116"/>
      <c r="J48" s="118"/>
      <c r="K48" s="119"/>
      <c r="L48" s="116"/>
      <c r="M48" s="116"/>
      <c r="N48" s="116"/>
      <c r="O48" s="118"/>
      <c r="P48" s="119"/>
      <c r="Q48" s="116"/>
      <c r="R48" s="116"/>
      <c r="S48" s="116"/>
      <c r="T48" s="118"/>
      <c r="U48" s="119"/>
      <c r="V48" s="116"/>
      <c r="W48" s="116"/>
      <c r="X48" s="116"/>
      <c r="Y48" s="118"/>
      <c r="Z48" s="119"/>
      <c r="AA48" s="116"/>
      <c r="AB48" s="116"/>
      <c r="AC48" s="116"/>
      <c r="AD48" s="118"/>
    </row>
    <row r="49" spans="1:30" ht="13.5" customHeight="1" thickBot="1">
      <c r="A49" s="124"/>
      <c r="B49" s="125"/>
      <c r="C49" s="125"/>
      <c r="D49" s="125"/>
      <c r="E49" s="117"/>
      <c r="F49" s="124"/>
      <c r="G49" s="125"/>
      <c r="H49" s="125"/>
      <c r="I49" s="125"/>
      <c r="J49" s="117"/>
      <c r="K49" s="124"/>
      <c r="L49" s="125"/>
      <c r="M49" s="125"/>
      <c r="N49" s="125"/>
      <c r="O49" s="117"/>
      <c r="P49" s="124"/>
      <c r="Q49" s="125"/>
      <c r="R49" s="125"/>
      <c r="S49" s="125"/>
      <c r="T49" s="117"/>
      <c r="U49" s="124"/>
      <c r="V49" s="125"/>
      <c r="W49" s="125"/>
      <c r="X49" s="125"/>
      <c r="Y49" s="117"/>
      <c r="Z49" s="124"/>
      <c r="AA49" s="125"/>
      <c r="AB49" s="125"/>
      <c r="AC49" s="125"/>
      <c r="AD49" s="117"/>
    </row>
    <row r="50" spans="1:30" ht="13.5" customHeight="1">
      <c r="A50" s="134" t="s">
        <v>305</v>
      </c>
      <c r="B50" s="135"/>
      <c r="C50" s="135"/>
      <c r="D50" s="135"/>
      <c r="E50" s="136"/>
      <c r="F50" s="134" t="s">
        <v>88</v>
      </c>
      <c r="G50" s="135"/>
      <c r="H50" s="135"/>
      <c r="I50" s="135"/>
      <c r="J50" s="136"/>
      <c r="K50" s="134" t="s">
        <v>8</v>
      </c>
      <c r="L50" s="135"/>
      <c r="M50" s="135"/>
      <c r="N50" s="135"/>
      <c r="O50" s="136"/>
      <c r="P50" s="134" t="s">
        <v>281</v>
      </c>
      <c r="Q50" s="135"/>
      <c r="R50" s="135"/>
      <c r="S50" s="135"/>
      <c r="T50" s="136"/>
      <c r="U50" s="134" t="s">
        <v>311</v>
      </c>
      <c r="V50" s="135"/>
      <c r="W50" s="135"/>
      <c r="X50" s="135"/>
      <c r="Y50" s="136"/>
      <c r="Z50" s="134" t="s">
        <v>2</v>
      </c>
      <c r="AA50" s="135"/>
      <c r="AB50" s="135"/>
      <c r="AC50" s="135"/>
      <c r="AD50" s="136"/>
    </row>
    <row r="51" spans="1:30" ht="13.5" customHeight="1">
      <c r="A51" s="137" t="s">
        <v>306</v>
      </c>
      <c r="B51" s="138"/>
      <c r="C51" s="138"/>
      <c r="D51" s="138"/>
      <c r="E51" s="139"/>
      <c r="F51" s="137" t="s">
        <v>307</v>
      </c>
      <c r="G51" s="138"/>
      <c r="H51" s="138"/>
      <c r="I51" s="138"/>
      <c r="J51" s="139"/>
      <c r="K51" s="137" t="s">
        <v>309</v>
      </c>
      <c r="L51" s="138"/>
      <c r="M51" s="138"/>
      <c r="N51" s="138"/>
      <c r="O51" s="139"/>
      <c r="P51" s="137" t="s">
        <v>310</v>
      </c>
      <c r="Q51" s="138"/>
      <c r="R51" s="138"/>
      <c r="S51" s="138"/>
      <c r="T51" s="139"/>
      <c r="U51" s="137" t="s">
        <v>312</v>
      </c>
      <c r="V51" s="138"/>
      <c r="W51" s="138"/>
      <c r="X51" s="138"/>
      <c r="Y51" s="139"/>
      <c r="Z51" s="137" t="s">
        <v>255</v>
      </c>
      <c r="AA51" s="138"/>
      <c r="AB51" s="138"/>
      <c r="AC51" s="138"/>
      <c r="AD51" s="139"/>
    </row>
    <row r="52" spans="1:30" ht="13.5" customHeight="1">
      <c r="A52" s="122"/>
      <c r="B52" s="121"/>
      <c r="C52" s="121"/>
      <c r="D52" s="121"/>
      <c r="E52" s="123"/>
      <c r="F52" s="122"/>
      <c r="G52" s="121"/>
      <c r="H52" s="121"/>
      <c r="I52" s="121"/>
      <c r="J52" s="123"/>
      <c r="K52" s="122"/>
      <c r="L52" s="121"/>
      <c r="M52" s="121"/>
      <c r="N52" s="121"/>
      <c r="O52" s="123"/>
      <c r="P52" s="122"/>
      <c r="Q52" s="121"/>
      <c r="R52" s="121"/>
      <c r="S52" s="121"/>
      <c r="T52" s="123"/>
      <c r="U52" s="122"/>
      <c r="V52" s="121"/>
      <c r="W52" s="121"/>
      <c r="X52" s="121"/>
      <c r="Y52" s="123"/>
      <c r="Z52" s="122"/>
      <c r="AA52" s="121"/>
      <c r="AB52" s="121"/>
      <c r="AC52" s="121"/>
      <c r="AD52" s="123"/>
    </row>
    <row r="53" spans="1:30" ht="13.5" customHeight="1">
      <c r="A53" s="119"/>
      <c r="B53" s="116"/>
      <c r="C53" s="116"/>
      <c r="D53" s="116"/>
      <c r="E53" s="118"/>
      <c r="F53" s="119"/>
      <c r="G53" s="116"/>
      <c r="H53" s="116"/>
      <c r="I53" s="116"/>
      <c r="J53" s="118"/>
      <c r="K53" s="119"/>
      <c r="L53" s="116"/>
      <c r="M53" s="116"/>
      <c r="N53" s="116"/>
      <c r="O53" s="118"/>
      <c r="P53" s="119"/>
      <c r="Q53" s="116"/>
      <c r="R53" s="116"/>
      <c r="S53" s="116"/>
      <c r="T53" s="118"/>
      <c r="U53" s="119"/>
      <c r="V53" s="116"/>
      <c r="W53" s="116"/>
      <c r="X53" s="116"/>
      <c r="Y53" s="118"/>
      <c r="Z53" s="119"/>
      <c r="AA53" s="116"/>
      <c r="AB53" s="116"/>
      <c r="AC53" s="116"/>
      <c r="AD53" s="118"/>
    </row>
    <row r="54" spans="1:30" ht="13.5" customHeight="1">
      <c r="A54" s="119"/>
      <c r="B54" s="116"/>
      <c r="C54" s="116"/>
      <c r="D54" s="116"/>
      <c r="E54" s="118"/>
      <c r="F54" s="119"/>
      <c r="G54" s="116"/>
      <c r="H54" s="116"/>
      <c r="I54" s="116"/>
      <c r="J54" s="118"/>
      <c r="K54" s="119"/>
      <c r="L54" s="116"/>
      <c r="M54" s="116"/>
      <c r="N54" s="116"/>
      <c r="O54" s="118"/>
      <c r="P54" s="119"/>
      <c r="Q54" s="116"/>
      <c r="R54" s="116"/>
      <c r="S54" s="116"/>
      <c r="T54" s="118"/>
      <c r="U54" s="119"/>
      <c r="V54" s="116"/>
      <c r="W54" s="116"/>
      <c r="X54" s="116"/>
      <c r="Y54" s="118"/>
      <c r="Z54" s="119"/>
      <c r="AA54" s="116"/>
      <c r="AB54" s="116"/>
      <c r="AC54" s="116"/>
      <c r="AD54" s="118"/>
    </row>
    <row r="55" spans="1:30" ht="13.5" customHeight="1">
      <c r="A55" s="119"/>
      <c r="B55" s="116"/>
      <c r="C55" s="116"/>
      <c r="D55" s="116"/>
      <c r="E55" s="118"/>
      <c r="F55" s="119"/>
      <c r="G55" s="116"/>
      <c r="H55" s="116"/>
      <c r="I55" s="116"/>
      <c r="J55" s="118"/>
      <c r="K55" s="119"/>
      <c r="L55" s="116"/>
      <c r="M55" s="116"/>
      <c r="N55" s="116"/>
      <c r="O55" s="118"/>
      <c r="P55" s="119"/>
      <c r="Q55" s="116"/>
      <c r="R55" s="116"/>
      <c r="S55" s="116"/>
      <c r="T55" s="118"/>
      <c r="U55" s="119"/>
      <c r="V55" s="116"/>
      <c r="W55" s="116"/>
      <c r="X55" s="116"/>
      <c r="Y55" s="118"/>
      <c r="Z55" s="119"/>
      <c r="AA55" s="116"/>
      <c r="AB55" s="116"/>
      <c r="AC55" s="116"/>
      <c r="AD55" s="118"/>
    </row>
    <row r="56" spans="1:30" ht="13.5" customHeight="1" thickBot="1">
      <c r="A56" s="124"/>
      <c r="B56" s="125"/>
      <c r="C56" s="125"/>
      <c r="D56" s="125"/>
      <c r="E56" s="117"/>
      <c r="F56" s="124"/>
      <c r="G56" s="125"/>
      <c r="H56" s="125"/>
      <c r="I56" s="125"/>
      <c r="J56" s="117"/>
      <c r="K56" s="124"/>
      <c r="L56" s="125"/>
      <c r="M56" s="125"/>
      <c r="N56" s="125"/>
      <c r="O56" s="117"/>
      <c r="P56" s="124"/>
      <c r="Q56" s="125"/>
      <c r="R56" s="125"/>
      <c r="S56" s="125"/>
      <c r="T56" s="117"/>
      <c r="U56" s="124"/>
      <c r="V56" s="125"/>
      <c r="W56" s="125"/>
      <c r="X56" s="125"/>
      <c r="Y56" s="117"/>
      <c r="Z56" s="124"/>
      <c r="AA56" s="125"/>
      <c r="AB56" s="125"/>
      <c r="AC56" s="125"/>
      <c r="AD56" s="117"/>
    </row>
    <row r="57" spans="1:30" ht="13.5" customHeight="1">
      <c r="A57" s="134" t="s">
        <v>6</v>
      </c>
      <c r="B57" s="135"/>
      <c r="C57" s="135"/>
      <c r="D57" s="135"/>
      <c r="E57" s="136"/>
      <c r="F57" s="134" t="s">
        <v>314</v>
      </c>
      <c r="G57" s="135"/>
      <c r="H57" s="135"/>
      <c r="I57" s="135"/>
      <c r="J57" s="136"/>
      <c r="K57" s="134" t="s">
        <v>93</v>
      </c>
      <c r="L57" s="135"/>
      <c r="M57" s="135"/>
      <c r="N57" s="135"/>
      <c r="O57" s="136"/>
      <c r="P57" s="134" t="s">
        <v>8</v>
      </c>
      <c r="Q57" s="135"/>
      <c r="R57" s="135"/>
      <c r="S57" s="135"/>
      <c r="T57" s="136"/>
      <c r="U57" s="134" t="s">
        <v>318</v>
      </c>
      <c r="V57" s="135"/>
      <c r="W57" s="135"/>
      <c r="X57" s="135"/>
      <c r="Y57" s="136"/>
      <c r="Z57" s="134" t="s">
        <v>2</v>
      </c>
      <c r="AA57" s="135"/>
      <c r="AB57" s="135"/>
      <c r="AC57" s="135"/>
      <c r="AD57" s="136"/>
    </row>
    <row r="58" spans="1:30" ht="13.5" customHeight="1">
      <c r="A58" s="137" t="s">
        <v>313</v>
      </c>
      <c r="B58" s="138"/>
      <c r="C58" s="138"/>
      <c r="D58" s="138"/>
      <c r="E58" s="139"/>
      <c r="F58" s="137" t="s">
        <v>315</v>
      </c>
      <c r="G58" s="138"/>
      <c r="H58" s="138"/>
      <c r="I58" s="138"/>
      <c r="J58" s="139"/>
      <c r="K58" s="137" t="s">
        <v>316</v>
      </c>
      <c r="L58" s="138"/>
      <c r="M58" s="138"/>
      <c r="N58" s="138"/>
      <c r="O58" s="139"/>
      <c r="P58" s="137" t="s">
        <v>317</v>
      </c>
      <c r="Q58" s="138"/>
      <c r="R58" s="138"/>
      <c r="S58" s="138"/>
      <c r="T58" s="139"/>
      <c r="U58" s="137" t="s">
        <v>319</v>
      </c>
      <c r="V58" s="138"/>
      <c r="W58" s="138"/>
      <c r="X58" s="138"/>
      <c r="Y58" s="139"/>
      <c r="Z58" s="137" t="s">
        <v>320</v>
      </c>
      <c r="AA58" s="138"/>
      <c r="AB58" s="138"/>
      <c r="AC58" s="138"/>
      <c r="AD58" s="139"/>
    </row>
    <row r="59" spans="1:30" ht="13.5" customHeight="1">
      <c r="A59" s="122"/>
      <c r="B59" s="121"/>
      <c r="C59" s="121"/>
      <c r="D59" s="121"/>
      <c r="E59" s="123"/>
      <c r="F59" s="122"/>
      <c r="G59" s="121"/>
      <c r="H59" s="121"/>
      <c r="I59" s="121"/>
      <c r="J59" s="123"/>
      <c r="K59" s="122"/>
      <c r="L59" s="121"/>
      <c r="M59" s="121"/>
      <c r="N59" s="121"/>
      <c r="O59" s="123"/>
      <c r="P59" s="122"/>
      <c r="Q59" s="121"/>
      <c r="R59" s="121"/>
      <c r="S59" s="121"/>
      <c r="T59" s="123"/>
      <c r="U59" s="122"/>
      <c r="V59" s="121"/>
      <c r="W59" s="121"/>
      <c r="X59" s="121"/>
      <c r="Y59" s="123"/>
      <c r="Z59" s="122"/>
      <c r="AA59" s="121"/>
      <c r="AB59" s="121"/>
      <c r="AC59" s="121"/>
      <c r="AD59" s="123"/>
    </row>
    <row r="60" spans="1:30" ht="13.5" customHeight="1">
      <c r="A60" s="119"/>
      <c r="B60" s="116"/>
      <c r="C60" s="116"/>
      <c r="D60" s="116"/>
      <c r="E60" s="118"/>
      <c r="F60" s="119"/>
      <c r="G60" s="116"/>
      <c r="H60" s="116"/>
      <c r="I60" s="116"/>
      <c r="J60" s="118"/>
      <c r="K60" s="119"/>
      <c r="L60" s="116"/>
      <c r="M60" s="116"/>
      <c r="N60" s="116"/>
      <c r="O60" s="118"/>
      <c r="P60" s="119"/>
      <c r="Q60" s="116"/>
      <c r="R60" s="116"/>
      <c r="S60" s="116"/>
      <c r="T60" s="118"/>
      <c r="U60" s="119"/>
      <c r="V60" s="116"/>
      <c r="W60" s="116"/>
      <c r="X60" s="116"/>
      <c r="Y60" s="118"/>
      <c r="Z60" s="119"/>
      <c r="AA60" s="116"/>
      <c r="AB60" s="116"/>
      <c r="AC60" s="116"/>
      <c r="AD60" s="118"/>
    </row>
    <row r="61" spans="1:30" ht="13.5" customHeight="1">
      <c r="A61" s="119"/>
      <c r="B61" s="116"/>
      <c r="C61" s="116"/>
      <c r="D61" s="116"/>
      <c r="E61" s="118"/>
      <c r="F61" s="119"/>
      <c r="G61" s="116"/>
      <c r="H61" s="116"/>
      <c r="I61" s="116"/>
      <c r="J61" s="118"/>
      <c r="K61" s="119"/>
      <c r="L61" s="116"/>
      <c r="M61" s="116"/>
      <c r="N61" s="116"/>
      <c r="O61" s="118"/>
      <c r="P61" s="119"/>
      <c r="Q61" s="116"/>
      <c r="R61" s="116"/>
      <c r="S61" s="116"/>
      <c r="T61" s="118"/>
      <c r="U61" s="119"/>
      <c r="V61" s="116"/>
      <c r="W61" s="116"/>
      <c r="X61" s="116"/>
      <c r="Y61" s="118"/>
      <c r="Z61" s="119"/>
      <c r="AA61" s="116"/>
      <c r="AB61" s="116"/>
      <c r="AC61" s="116"/>
      <c r="AD61" s="118"/>
    </row>
    <row r="62" spans="1:30" ht="13.5" customHeight="1">
      <c r="A62" s="119"/>
      <c r="B62" s="116"/>
      <c r="C62" s="116"/>
      <c r="D62" s="116"/>
      <c r="E62" s="118"/>
      <c r="F62" s="119"/>
      <c r="G62" s="116"/>
      <c r="H62" s="116"/>
      <c r="I62" s="116"/>
      <c r="J62" s="118"/>
      <c r="K62" s="119"/>
      <c r="L62" s="116"/>
      <c r="M62" s="116"/>
      <c r="N62" s="116"/>
      <c r="O62" s="118"/>
      <c r="P62" s="119"/>
      <c r="Q62" s="116"/>
      <c r="R62" s="116"/>
      <c r="S62" s="116"/>
      <c r="T62" s="118"/>
      <c r="U62" s="119"/>
      <c r="V62" s="116"/>
      <c r="W62" s="116"/>
      <c r="X62" s="116"/>
      <c r="Y62" s="118"/>
      <c r="Z62" s="119"/>
      <c r="AA62" s="116"/>
      <c r="AB62" s="116"/>
      <c r="AC62" s="116"/>
      <c r="AD62" s="118"/>
    </row>
    <row r="63" spans="1:30" ht="13.5" customHeight="1" thickBot="1">
      <c r="A63" s="124"/>
      <c r="B63" s="125"/>
      <c r="C63" s="125"/>
      <c r="D63" s="125"/>
      <c r="E63" s="117"/>
      <c r="F63" s="124"/>
      <c r="G63" s="125"/>
      <c r="H63" s="125"/>
      <c r="I63" s="125"/>
      <c r="J63" s="117"/>
      <c r="K63" s="124"/>
      <c r="L63" s="125"/>
      <c r="M63" s="125"/>
      <c r="N63" s="125"/>
      <c r="O63" s="117"/>
      <c r="P63" s="124"/>
      <c r="Q63" s="125"/>
      <c r="R63" s="125"/>
      <c r="S63" s="125"/>
      <c r="T63" s="117"/>
      <c r="U63" s="124"/>
      <c r="V63" s="125"/>
      <c r="W63" s="125"/>
      <c r="X63" s="125"/>
      <c r="Y63" s="117"/>
      <c r="Z63" s="124"/>
      <c r="AA63" s="125"/>
      <c r="AB63" s="125"/>
      <c r="AC63" s="125"/>
      <c r="AD63" s="117"/>
    </row>
    <row r="64" spans="1:30" ht="13.5" customHeight="1">
      <c r="A64" s="134"/>
      <c r="B64" s="135"/>
      <c r="C64" s="135"/>
      <c r="D64" s="135"/>
      <c r="E64" s="136"/>
      <c r="F64" s="134"/>
      <c r="G64" s="135"/>
      <c r="H64" s="135"/>
      <c r="I64" s="135"/>
      <c r="J64" s="136"/>
      <c r="K64" s="134" t="s">
        <v>0</v>
      </c>
      <c r="L64" s="135"/>
      <c r="M64" s="135"/>
      <c r="N64" s="135"/>
      <c r="O64" s="136"/>
      <c r="P64" s="134"/>
      <c r="Q64" s="135"/>
      <c r="R64" s="135"/>
      <c r="S64" s="135"/>
      <c r="T64" s="136"/>
      <c r="U64" s="134" t="s">
        <v>12</v>
      </c>
      <c r="V64" s="135"/>
      <c r="W64" s="135"/>
      <c r="X64" s="135"/>
      <c r="Y64" s="136"/>
      <c r="Z64" s="134" t="s">
        <v>37</v>
      </c>
      <c r="AA64" s="135"/>
      <c r="AB64" s="135"/>
      <c r="AC64" s="135"/>
      <c r="AD64" s="136"/>
    </row>
    <row r="65" spans="1:30" ht="13.5" customHeight="1">
      <c r="A65" s="137"/>
      <c r="B65" s="138"/>
      <c r="C65" s="138"/>
      <c r="D65" s="138"/>
      <c r="E65" s="139"/>
      <c r="F65" s="137"/>
      <c r="G65" s="138"/>
      <c r="H65" s="138"/>
      <c r="I65" s="138"/>
      <c r="J65" s="139"/>
      <c r="K65" s="137" t="s">
        <v>321</v>
      </c>
      <c r="L65" s="138"/>
      <c r="M65" s="138"/>
      <c r="N65" s="138"/>
      <c r="O65" s="139"/>
      <c r="P65" s="137"/>
      <c r="Q65" s="138"/>
      <c r="R65" s="138"/>
      <c r="S65" s="138"/>
      <c r="T65" s="139"/>
      <c r="U65" s="137" t="s">
        <v>322</v>
      </c>
      <c r="V65" s="138"/>
      <c r="W65" s="138"/>
      <c r="X65" s="138"/>
      <c r="Y65" s="139"/>
      <c r="Z65" s="137" t="s">
        <v>323</v>
      </c>
      <c r="AA65" s="138"/>
      <c r="AB65" s="138"/>
      <c r="AC65" s="138"/>
      <c r="AD65" s="139"/>
    </row>
    <row r="66" spans="1:30" ht="13.5" customHeight="1">
      <c r="A66" s="122"/>
      <c r="B66" s="121"/>
      <c r="C66" s="121"/>
      <c r="D66" s="121"/>
      <c r="E66" s="123"/>
      <c r="F66" s="122"/>
      <c r="G66" s="121"/>
      <c r="H66" s="121"/>
      <c r="I66" s="121"/>
      <c r="J66" s="123"/>
      <c r="K66" s="122"/>
      <c r="L66" s="121"/>
      <c r="M66" s="121"/>
      <c r="N66" s="121"/>
      <c r="O66" s="123"/>
      <c r="P66" s="122"/>
      <c r="Q66" s="121"/>
      <c r="R66" s="121"/>
      <c r="S66" s="121"/>
      <c r="T66" s="123"/>
      <c r="U66" s="122"/>
      <c r="V66" s="121"/>
      <c r="W66" s="121"/>
      <c r="X66" s="121"/>
      <c r="Y66" s="123"/>
      <c r="Z66" s="122"/>
      <c r="AA66" s="121"/>
      <c r="AB66" s="121"/>
      <c r="AC66" s="121"/>
      <c r="AD66" s="123"/>
    </row>
    <row r="67" spans="1:30" ht="13.5" customHeight="1">
      <c r="A67" s="119"/>
      <c r="B67" s="116"/>
      <c r="C67" s="116"/>
      <c r="D67" s="116"/>
      <c r="E67" s="118"/>
      <c r="F67" s="119"/>
      <c r="G67" s="116"/>
      <c r="H67" s="116"/>
      <c r="I67" s="116"/>
      <c r="J67" s="118"/>
      <c r="K67" s="119"/>
      <c r="L67" s="116"/>
      <c r="M67" s="116"/>
      <c r="N67" s="116"/>
      <c r="O67" s="118"/>
      <c r="P67" s="119"/>
      <c r="Q67" s="116"/>
      <c r="R67" s="116"/>
      <c r="S67" s="116"/>
      <c r="T67" s="118"/>
      <c r="U67" s="119"/>
      <c r="V67" s="116"/>
      <c r="W67" s="116"/>
      <c r="X67" s="116"/>
      <c r="Y67" s="118"/>
      <c r="Z67" s="119"/>
      <c r="AA67" s="116"/>
      <c r="AB67" s="116"/>
      <c r="AC67" s="116"/>
      <c r="AD67" s="118"/>
    </row>
    <row r="68" spans="1:30" ht="13.5" customHeight="1">
      <c r="A68" s="119"/>
      <c r="B68" s="116"/>
      <c r="C68" s="116"/>
      <c r="D68" s="116"/>
      <c r="E68" s="118"/>
      <c r="F68" s="119"/>
      <c r="G68" s="116"/>
      <c r="H68" s="116"/>
      <c r="I68" s="116"/>
      <c r="J68" s="118"/>
      <c r="K68" s="119"/>
      <c r="L68" s="116"/>
      <c r="M68" s="116"/>
      <c r="N68" s="116"/>
      <c r="O68" s="118"/>
      <c r="P68" s="119"/>
      <c r="Q68" s="116"/>
      <c r="R68" s="116"/>
      <c r="S68" s="116"/>
      <c r="T68" s="118"/>
      <c r="U68" s="119"/>
      <c r="V68" s="116"/>
      <c r="W68" s="116"/>
      <c r="X68" s="116"/>
      <c r="Y68" s="118"/>
      <c r="Z68" s="119"/>
      <c r="AA68" s="116"/>
      <c r="AB68" s="116"/>
      <c r="AC68" s="116"/>
      <c r="AD68" s="118"/>
    </row>
    <row r="69" spans="1:30" ht="13.5" customHeight="1">
      <c r="A69" s="119"/>
      <c r="B69" s="116"/>
      <c r="C69" s="116"/>
      <c r="D69" s="116"/>
      <c r="E69" s="118"/>
      <c r="F69" s="119"/>
      <c r="G69" s="116"/>
      <c r="H69" s="116"/>
      <c r="I69" s="116"/>
      <c r="J69" s="118"/>
      <c r="K69" s="119"/>
      <c r="L69" s="116"/>
      <c r="M69" s="116"/>
      <c r="N69" s="116"/>
      <c r="O69" s="118"/>
      <c r="P69" s="119"/>
      <c r="Q69" s="116"/>
      <c r="R69" s="116"/>
      <c r="S69" s="116"/>
      <c r="T69" s="118"/>
      <c r="U69" s="119"/>
      <c r="V69" s="116"/>
      <c r="W69" s="116"/>
      <c r="X69" s="116"/>
      <c r="Y69" s="118"/>
      <c r="Z69" s="119"/>
      <c r="AA69" s="116"/>
      <c r="AB69" s="116"/>
      <c r="AC69" s="116"/>
      <c r="AD69" s="118"/>
    </row>
    <row r="70" spans="1:30" ht="13.5" customHeight="1" thickBot="1">
      <c r="A70" s="124"/>
      <c r="B70" s="125"/>
      <c r="C70" s="125"/>
      <c r="D70" s="125"/>
      <c r="E70" s="117"/>
      <c r="F70" s="124"/>
      <c r="G70" s="125"/>
      <c r="H70" s="125"/>
      <c r="I70" s="125"/>
      <c r="J70" s="117"/>
      <c r="K70" s="124"/>
      <c r="L70" s="125"/>
      <c r="M70" s="125"/>
      <c r="N70" s="125"/>
      <c r="O70" s="117"/>
      <c r="P70" s="124"/>
      <c r="Q70" s="125"/>
      <c r="R70" s="125"/>
      <c r="S70" s="125"/>
      <c r="T70" s="117"/>
      <c r="U70" s="124"/>
      <c r="V70" s="125"/>
      <c r="W70" s="125"/>
      <c r="X70" s="125"/>
      <c r="Y70" s="117"/>
      <c r="Z70" s="124"/>
      <c r="AA70" s="125"/>
      <c r="AB70" s="125"/>
      <c r="AC70" s="125"/>
      <c r="AD70" s="117"/>
    </row>
    <row r="71" spans="1:30" ht="13.5" customHeight="1">
      <c r="A71" s="134"/>
      <c r="B71" s="135"/>
      <c r="C71" s="135"/>
      <c r="D71" s="135"/>
      <c r="E71" s="136"/>
      <c r="F71" s="134"/>
      <c r="G71" s="135"/>
      <c r="H71" s="135"/>
      <c r="I71" s="135"/>
      <c r="J71" s="136"/>
      <c r="K71" s="134"/>
      <c r="L71" s="135"/>
      <c r="M71" s="135"/>
      <c r="N71" s="135"/>
      <c r="O71" s="136"/>
      <c r="P71" s="134"/>
      <c r="Q71" s="135"/>
      <c r="R71" s="135"/>
      <c r="S71" s="135"/>
      <c r="T71" s="136"/>
      <c r="U71" s="134" t="s">
        <v>8</v>
      </c>
      <c r="V71" s="135"/>
      <c r="W71" s="135"/>
      <c r="X71" s="135"/>
      <c r="Y71" s="136"/>
      <c r="Z71" s="134" t="s">
        <v>7</v>
      </c>
      <c r="AA71" s="135"/>
      <c r="AB71" s="135"/>
      <c r="AC71" s="135"/>
      <c r="AD71" s="136"/>
    </row>
    <row r="72" spans="1:30" ht="13.5" customHeight="1">
      <c r="A72" s="137" t="str">
        <f>A32</f>
        <v>AUG</v>
      </c>
      <c r="B72" s="138"/>
      <c r="C72" s="138"/>
      <c r="D72" s="138"/>
      <c r="E72" s="139"/>
      <c r="F72" s="137"/>
      <c r="G72" s="138"/>
      <c r="H72" s="138"/>
      <c r="I72" s="138"/>
      <c r="J72" s="139"/>
      <c r="K72" s="137"/>
      <c r="L72" s="138"/>
      <c r="M72" s="138"/>
      <c r="N72" s="138"/>
      <c r="O72" s="139"/>
      <c r="P72" s="137"/>
      <c r="Q72" s="138"/>
      <c r="R72" s="138"/>
      <c r="S72" s="138"/>
      <c r="T72" s="139"/>
      <c r="U72" s="137" t="s">
        <v>324</v>
      </c>
      <c r="V72" s="138"/>
      <c r="W72" s="138"/>
      <c r="X72" s="138"/>
      <c r="Y72" s="139"/>
      <c r="Z72" s="137" t="s">
        <v>325</v>
      </c>
      <c r="AA72" s="138"/>
      <c r="AB72" s="138"/>
      <c r="AC72" s="138"/>
      <c r="AD72" s="139"/>
    </row>
    <row r="73" spans="1:30" ht="13.5" customHeight="1">
      <c r="A73" s="130">
        <f>A33</f>
        <v>22</v>
      </c>
      <c r="B73" s="131">
        <f>B33</f>
        <v>23</v>
      </c>
      <c r="C73" s="131">
        <f>C33</f>
        <v>24</v>
      </c>
      <c r="D73" s="131">
        <f>D33</f>
        <v>25</v>
      </c>
      <c r="E73" s="132">
        <f>E33</f>
        <v>26</v>
      </c>
      <c r="F73" s="122"/>
      <c r="G73" s="121"/>
      <c r="H73" s="121"/>
      <c r="I73" s="121"/>
      <c r="J73" s="123"/>
      <c r="K73" s="122"/>
      <c r="L73" s="121"/>
      <c r="M73" s="121"/>
      <c r="N73" s="121"/>
      <c r="O73" s="123"/>
      <c r="P73" s="122"/>
      <c r="Q73" s="121"/>
      <c r="R73" s="121"/>
      <c r="S73" s="121"/>
      <c r="T73" s="123"/>
      <c r="U73" s="122"/>
      <c r="V73" s="121"/>
      <c r="W73" s="121"/>
      <c r="X73" s="121"/>
      <c r="Y73" s="123"/>
      <c r="Z73" s="122"/>
      <c r="AA73" s="121"/>
      <c r="AB73" s="121"/>
      <c r="AC73" s="121"/>
      <c r="AD73" s="123"/>
    </row>
    <row r="74" spans="1:30" ht="13.5" customHeight="1">
      <c r="A74" s="119"/>
      <c r="B74" s="116"/>
      <c r="C74" s="116"/>
      <c r="D74" s="116"/>
      <c r="E74" s="118"/>
      <c r="F74" s="119"/>
      <c r="G74" s="116"/>
      <c r="H74" s="116"/>
      <c r="I74" s="116"/>
      <c r="J74" s="118"/>
      <c r="K74" s="119"/>
      <c r="L74" s="116"/>
      <c r="M74" s="116"/>
      <c r="N74" s="116"/>
      <c r="O74" s="118"/>
      <c r="P74" s="119"/>
      <c r="Q74" s="116"/>
      <c r="R74" s="116"/>
      <c r="S74" s="116"/>
      <c r="T74" s="118"/>
      <c r="U74" s="119"/>
      <c r="V74" s="116"/>
      <c r="W74" s="116"/>
      <c r="X74" s="116"/>
      <c r="Y74" s="118"/>
      <c r="Z74" s="119"/>
      <c r="AA74" s="116"/>
      <c r="AB74" s="116"/>
      <c r="AC74" s="116"/>
      <c r="AD74" s="118"/>
    </row>
    <row r="75" spans="1:30" ht="13.5" customHeight="1">
      <c r="A75" s="119"/>
      <c r="B75" s="116"/>
      <c r="C75" s="116"/>
      <c r="D75" s="116"/>
      <c r="E75" s="118"/>
      <c r="F75" s="119"/>
      <c r="G75" s="116"/>
      <c r="H75" s="116"/>
      <c r="I75" s="116"/>
      <c r="J75" s="118"/>
      <c r="K75" s="119"/>
      <c r="L75" s="116"/>
      <c r="M75" s="116"/>
      <c r="N75" s="116"/>
      <c r="O75" s="118"/>
      <c r="P75" s="119"/>
      <c r="Q75" s="116"/>
      <c r="R75" s="116"/>
      <c r="S75" s="116"/>
      <c r="T75" s="118"/>
      <c r="U75" s="119"/>
      <c r="V75" s="116"/>
      <c r="W75" s="116"/>
      <c r="X75" s="116"/>
      <c r="Y75" s="118"/>
      <c r="Z75" s="119"/>
      <c r="AA75" s="116"/>
      <c r="AB75" s="116"/>
      <c r="AC75" s="116"/>
      <c r="AD75" s="118"/>
    </row>
    <row r="76" spans="1:30" ht="13.5" customHeight="1">
      <c r="A76" s="119"/>
      <c r="B76" s="116"/>
      <c r="C76" s="116"/>
      <c r="D76" s="116"/>
      <c r="E76" s="118"/>
      <c r="F76" s="119"/>
      <c r="G76" s="116"/>
      <c r="H76" s="116"/>
      <c r="I76" s="116"/>
      <c r="J76" s="118"/>
      <c r="K76" s="119"/>
      <c r="L76" s="116"/>
      <c r="M76" s="116"/>
      <c r="N76" s="116"/>
      <c r="O76" s="118"/>
      <c r="P76" s="119"/>
      <c r="Q76" s="116"/>
      <c r="R76" s="116"/>
      <c r="S76" s="116"/>
      <c r="T76" s="118"/>
      <c r="U76" s="119"/>
      <c r="V76" s="116"/>
      <c r="W76" s="116"/>
      <c r="X76" s="116"/>
      <c r="Y76" s="118"/>
      <c r="Z76" s="119"/>
      <c r="AA76" s="116"/>
      <c r="AB76" s="116"/>
      <c r="AC76" s="116"/>
      <c r="AD76" s="118"/>
    </row>
    <row r="77" spans="1:30" ht="13.5" customHeight="1" thickBot="1">
      <c r="A77" s="124"/>
      <c r="B77" s="125"/>
      <c r="C77" s="125"/>
      <c r="D77" s="125"/>
      <c r="E77" s="117"/>
      <c r="F77" s="124"/>
      <c r="G77" s="125"/>
      <c r="H77" s="125"/>
      <c r="I77" s="125"/>
      <c r="J77" s="117"/>
      <c r="K77" s="124"/>
      <c r="L77" s="125"/>
      <c r="M77" s="125"/>
      <c r="N77" s="125"/>
      <c r="O77" s="117"/>
      <c r="P77" s="124"/>
      <c r="Q77" s="125"/>
      <c r="R77" s="125"/>
      <c r="S77" s="125"/>
      <c r="T77" s="117"/>
      <c r="U77" s="124"/>
      <c r="V77" s="125"/>
      <c r="W77" s="125"/>
      <c r="X77" s="125"/>
      <c r="Y77" s="117"/>
      <c r="Z77" s="124"/>
      <c r="AA77" s="125"/>
      <c r="AB77" s="125"/>
      <c r="AC77" s="125"/>
      <c r="AD77" s="117"/>
    </row>
    <row r="78" ht="13.5" customHeight="1"/>
    <row r="79" spans="1:30" s="128" customFormat="1" ht="30" customHeight="1">
      <c r="A79" s="126" t="s">
        <v>328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</row>
    <row r="80" spans="1:30" s="128" customFormat="1" ht="13.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1:30" ht="13.5" customHeight="1" thickBo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5"/>
    </row>
    <row r="82" spans="1:30" ht="13.5" customHeight="1">
      <c r="A82" s="134"/>
      <c r="B82" s="135"/>
      <c r="C82" s="135"/>
      <c r="D82" s="135"/>
      <c r="E82" s="136"/>
      <c r="F82" s="134" t="s">
        <v>359</v>
      </c>
      <c r="G82" s="135"/>
      <c r="H82" s="135"/>
      <c r="I82" s="135"/>
      <c r="J82" s="136"/>
      <c r="K82" s="134" t="s">
        <v>305</v>
      </c>
      <c r="L82" s="135"/>
      <c r="M82" s="135"/>
      <c r="N82" s="135"/>
      <c r="O82" s="136"/>
      <c r="P82" s="134" t="s">
        <v>11</v>
      </c>
      <c r="Q82" s="135"/>
      <c r="R82" s="135"/>
      <c r="S82" s="135"/>
      <c r="T82" s="136"/>
      <c r="U82" s="134"/>
      <c r="V82" s="135"/>
      <c r="W82" s="135"/>
      <c r="X82" s="135"/>
      <c r="Y82" s="136"/>
      <c r="Z82" s="134"/>
      <c r="AA82" s="135"/>
      <c r="AB82" s="135"/>
      <c r="AC82" s="135"/>
      <c r="AD82" s="136"/>
    </row>
    <row r="83" spans="1:30" ht="13.5" customHeight="1">
      <c r="A83" s="137"/>
      <c r="B83" s="138"/>
      <c r="C83" s="138"/>
      <c r="D83" s="138"/>
      <c r="E83" s="139"/>
      <c r="F83" s="137" t="s">
        <v>360</v>
      </c>
      <c r="G83" s="138"/>
      <c r="H83" s="138"/>
      <c r="I83" s="138"/>
      <c r="J83" s="139"/>
      <c r="K83" s="137" t="s">
        <v>363</v>
      </c>
      <c r="L83" s="138"/>
      <c r="M83" s="138"/>
      <c r="N83" s="138"/>
      <c r="O83" s="139"/>
      <c r="P83" s="137" t="s">
        <v>366</v>
      </c>
      <c r="Q83" s="138"/>
      <c r="R83" s="138"/>
      <c r="S83" s="138"/>
      <c r="T83" s="139"/>
      <c r="U83" s="137"/>
      <c r="V83" s="138"/>
      <c r="W83" s="138"/>
      <c r="X83" s="138"/>
      <c r="Y83" s="139"/>
      <c r="Z83" s="137"/>
      <c r="AA83" s="138"/>
      <c r="AB83" s="138"/>
      <c r="AC83" s="138"/>
      <c r="AD83" s="139"/>
    </row>
    <row r="84" spans="1:30" ht="13.5" customHeight="1">
      <c r="A84" s="122"/>
      <c r="B84" s="121"/>
      <c r="C84" s="121"/>
      <c r="D84" s="121"/>
      <c r="E84" s="123"/>
      <c r="F84" s="122"/>
      <c r="G84" s="121"/>
      <c r="H84" s="121"/>
      <c r="I84" s="121"/>
      <c r="J84" s="123"/>
      <c r="K84" s="122"/>
      <c r="L84" s="121"/>
      <c r="M84" s="121"/>
      <c r="N84" s="121"/>
      <c r="O84" s="123"/>
      <c r="P84" s="122"/>
      <c r="Q84" s="121"/>
      <c r="R84" s="121"/>
      <c r="S84" s="121"/>
      <c r="T84" s="123"/>
      <c r="U84" s="122"/>
      <c r="V84" s="121"/>
      <c r="W84" s="121"/>
      <c r="X84" s="121"/>
      <c r="Y84" s="123"/>
      <c r="Z84" s="122"/>
      <c r="AA84" s="121"/>
      <c r="AB84" s="121"/>
      <c r="AC84" s="121"/>
      <c r="AD84" s="123"/>
    </row>
    <row r="85" spans="1:30" ht="13.5" customHeight="1">
      <c r="A85" s="119"/>
      <c r="B85" s="116"/>
      <c r="C85" s="116"/>
      <c r="D85" s="116"/>
      <c r="E85" s="118"/>
      <c r="F85" s="119"/>
      <c r="G85" s="116"/>
      <c r="H85" s="116"/>
      <c r="I85" s="116"/>
      <c r="J85" s="118"/>
      <c r="K85" s="119"/>
      <c r="L85" s="116"/>
      <c r="M85" s="116"/>
      <c r="N85" s="116"/>
      <c r="O85" s="118"/>
      <c r="P85" s="119"/>
      <c r="Q85" s="116"/>
      <c r="R85" s="116"/>
      <c r="S85" s="116"/>
      <c r="T85" s="118"/>
      <c r="U85" s="119"/>
      <c r="V85" s="116"/>
      <c r="W85" s="116"/>
      <c r="X85" s="116"/>
      <c r="Y85" s="118"/>
      <c r="Z85" s="119"/>
      <c r="AA85" s="116"/>
      <c r="AB85" s="116"/>
      <c r="AC85" s="116"/>
      <c r="AD85" s="118"/>
    </row>
    <row r="86" spans="1:30" ht="13.5" customHeight="1">
      <c r="A86" s="119"/>
      <c r="B86" s="116"/>
      <c r="C86" s="116"/>
      <c r="D86" s="116"/>
      <c r="E86" s="118"/>
      <c r="F86" s="119"/>
      <c r="G86" s="116"/>
      <c r="H86" s="116"/>
      <c r="I86" s="116"/>
      <c r="J86" s="118"/>
      <c r="K86" s="119"/>
      <c r="L86" s="116"/>
      <c r="M86" s="116"/>
      <c r="N86" s="116"/>
      <c r="O86" s="118"/>
      <c r="P86" s="119"/>
      <c r="Q86" s="116"/>
      <c r="R86" s="116"/>
      <c r="S86" s="116"/>
      <c r="T86" s="118"/>
      <c r="U86" s="119"/>
      <c r="V86" s="116"/>
      <c r="W86" s="116"/>
      <c r="X86" s="116"/>
      <c r="Y86" s="118"/>
      <c r="Z86" s="119"/>
      <c r="AA86" s="116"/>
      <c r="AB86" s="116"/>
      <c r="AC86" s="116"/>
      <c r="AD86" s="118"/>
    </row>
    <row r="87" spans="1:30" ht="13.5" customHeight="1">
      <c r="A87" s="119"/>
      <c r="B87" s="116"/>
      <c r="C87" s="116"/>
      <c r="D87" s="116"/>
      <c r="E87" s="118"/>
      <c r="F87" s="119"/>
      <c r="G87" s="116"/>
      <c r="H87" s="116"/>
      <c r="I87" s="116"/>
      <c r="J87" s="118"/>
      <c r="K87" s="119"/>
      <c r="L87" s="116"/>
      <c r="M87" s="116"/>
      <c r="N87" s="116"/>
      <c r="O87" s="118"/>
      <c r="P87" s="119"/>
      <c r="Q87" s="116"/>
      <c r="R87" s="116"/>
      <c r="S87" s="116"/>
      <c r="T87" s="118"/>
      <c r="U87" s="119"/>
      <c r="V87" s="116"/>
      <c r="W87" s="116"/>
      <c r="X87" s="116"/>
      <c r="Y87" s="118"/>
      <c r="Z87" s="119"/>
      <c r="AA87" s="116"/>
      <c r="AB87" s="116"/>
      <c r="AC87" s="116"/>
      <c r="AD87" s="118"/>
    </row>
    <row r="88" spans="1:30" ht="13.5" customHeight="1" thickBot="1">
      <c r="A88" s="124"/>
      <c r="B88" s="125"/>
      <c r="C88" s="125"/>
      <c r="D88" s="125"/>
      <c r="E88" s="117"/>
      <c r="F88" s="124"/>
      <c r="G88" s="125"/>
      <c r="H88" s="125"/>
      <c r="I88" s="125"/>
      <c r="J88" s="117"/>
      <c r="K88" s="124"/>
      <c r="L88" s="125"/>
      <c r="M88" s="125"/>
      <c r="N88" s="125"/>
      <c r="O88" s="117"/>
      <c r="P88" s="124"/>
      <c r="Q88" s="125"/>
      <c r="R88" s="125"/>
      <c r="S88" s="125"/>
      <c r="T88" s="117"/>
      <c r="U88" s="124"/>
      <c r="V88" s="125"/>
      <c r="W88" s="125"/>
      <c r="X88" s="125"/>
      <c r="Y88" s="117"/>
      <c r="Z88" s="124"/>
      <c r="AA88" s="125"/>
      <c r="AB88" s="125"/>
      <c r="AC88" s="125"/>
      <c r="AD88" s="117"/>
    </row>
    <row r="89" spans="1:30" ht="13.5" customHeight="1">
      <c r="A89" s="134"/>
      <c r="B89" s="135"/>
      <c r="C89" s="135"/>
      <c r="D89" s="135"/>
      <c r="E89" s="136"/>
      <c r="F89" s="134" t="s">
        <v>107</v>
      </c>
      <c r="G89" s="135"/>
      <c r="H89" s="135"/>
      <c r="I89" s="135"/>
      <c r="J89" s="136"/>
      <c r="K89" s="134" t="s">
        <v>132</v>
      </c>
      <c r="L89" s="135"/>
      <c r="M89" s="135"/>
      <c r="N89" s="135"/>
      <c r="O89" s="136"/>
      <c r="P89" s="134" t="s">
        <v>138</v>
      </c>
      <c r="Q89" s="135"/>
      <c r="R89" s="135"/>
      <c r="S89" s="135"/>
      <c r="T89" s="136"/>
      <c r="U89" s="134" t="s">
        <v>88</v>
      </c>
      <c r="V89" s="135"/>
      <c r="W89" s="135"/>
      <c r="X89" s="135"/>
      <c r="Y89" s="136"/>
      <c r="Z89" s="134"/>
      <c r="AA89" s="135"/>
      <c r="AB89" s="135"/>
      <c r="AC89" s="135"/>
      <c r="AD89" s="136"/>
    </row>
    <row r="90" spans="1:30" ht="13.5" customHeight="1">
      <c r="A90" s="137"/>
      <c r="B90" s="138"/>
      <c r="C90" s="138"/>
      <c r="D90" s="138"/>
      <c r="E90" s="139"/>
      <c r="F90" s="137" t="s">
        <v>361</v>
      </c>
      <c r="G90" s="138"/>
      <c r="H90" s="138"/>
      <c r="I90" s="138"/>
      <c r="J90" s="139"/>
      <c r="K90" s="137" t="s">
        <v>364</v>
      </c>
      <c r="L90" s="138"/>
      <c r="M90" s="138"/>
      <c r="N90" s="138"/>
      <c r="O90" s="139"/>
      <c r="P90" s="137" t="s">
        <v>367</v>
      </c>
      <c r="Q90" s="138"/>
      <c r="R90" s="138"/>
      <c r="S90" s="138"/>
      <c r="T90" s="139"/>
      <c r="U90" s="137" t="s">
        <v>370</v>
      </c>
      <c r="V90" s="138"/>
      <c r="W90" s="138"/>
      <c r="X90" s="138"/>
      <c r="Y90" s="139"/>
      <c r="Z90" s="137"/>
      <c r="AA90" s="138"/>
      <c r="AB90" s="138"/>
      <c r="AC90" s="138"/>
      <c r="AD90" s="139"/>
    </row>
    <row r="91" spans="1:30" ht="13.5" customHeight="1">
      <c r="A91" s="122"/>
      <c r="B91" s="121"/>
      <c r="C91" s="121"/>
      <c r="D91" s="121"/>
      <c r="E91" s="123"/>
      <c r="F91" s="122"/>
      <c r="G91" s="121"/>
      <c r="H91" s="121"/>
      <c r="I91" s="121"/>
      <c r="J91" s="123"/>
      <c r="K91" s="122"/>
      <c r="L91" s="121"/>
      <c r="M91" s="121"/>
      <c r="N91" s="121"/>
      <c r="O91" s="123"/>
      <c r="P91" s="122"/>
      <c r="Q91" s="121"/>
      <c r="R91" s="121"/>
      <c r="S91" s="121"/>
      <c r="T91" s="123"/>
      <c r="U91" s="122"/>
      <c r="V91" s="121"/>
      <c r="W91" s="121"/>
      <c r="X91" s="121"/>
      <c r="Y91" s="123"/>
      <c r="Z91" s="122"/>
      <c r="AA91" s="121"/>
      <c r="AB91" s="121"/>
      <c r="AC91" s="121"/>
      <c r="AD91" s="123"/>
    </row>
    <row r="92" spans="1:30" ht="13.5" customHeight="1">
      <c r="A92" s="119"/>
      <c r="B92" s="116"/>
      <c r="C92" s="116"/>
      <c r="D92" s="116"/>
      <c r="E92" s="118"/>
      <c r="F92" s="119"/>
      <c r="G92" s="116"/>
      <c r="H92" s="116"/>
      <c r="I92" s="116"/>
      <c r="J92" s="118"/>
      <c r="K92" s="119"/>
      <c r="L92" s="116"/>
      <c r="M92" s="116"/>
      <c r="N92" s="116"/>
      <c r="O92" s="118"/>
      <c r="P92" s="119"/>
      <c r="Q92" s="116"/>
      <c r="R92" s="116"/>
      <c r="S92" s="116"/>
      <c r="T92" s="118"/>
      <c r="U92" s="119"/>
      <c r="V92" s="116"/>
      <c r="W92" s="116"/>
      <c r="X92" s="116"/>
      <c r="Y92" s="118"/>
      <c r="Z92" s="119"/>
      <c r="AA92" s="116"/>
      <c r="AB92" s="116"/>
      <c r="AC92" s="116"/>
      <c r="AD92" s="118"/>
    </row>
    <row r="93" spans="1:30" ht="13.5" customHeight="1">
      <c r="A93" s="119"/>
      <c r="B93" s="116"/>
      <c r="C93" s="116"/>
      <c r="D93" s="116"/>
      <c r="E93" s="118"/>
      <c r="F93" s="119"/>
      <c r="G93" s="116"/>
      <c r="H93" s="116"/>
      <c r="I93" s="116"/>
      <c r="J93" s="118"/>
      <c r="K93" s="119"/>
      <c r="L93" s="116"/>
      <c r="M93" s="116"/>
      <c r="N93" s="116"/>
      <c r="O93" s="118"/>
      <c r="P93" s="119"/>
      <c r="Q93" s="116"/>
      <c r="R93" s="116"/>
      <c r="S93" s="116"/>
      <c r="T93" s="118"/>
      <c r="U93" s="119"/>
      <c r="V93" s="116"/>
      <c r="W93" s="116"/>
      <c r="X93" s="116"/>
      <c r="Y93" s="118"/>
      <c r="Z93" s="119"/>
      <c r="AA93" s="116"/>
      <c r="AB93" s="116"/>
      <c r="AC93" s="116"/>
      <c r="AD93" s="118"/>
    </row>
    <row r="94" spans="1:30" ht="13.5" customHeight="1">
      <c r="A94" s="119"/>
      <c r="B94" s="116"/>
      <c r="C94" s="116"/>
      <c r="D94" s="116"/>
      <c r="E94" s="118"/>
      <c r="F94" s="119"/>
      <c r="G94" s="116"/>
      <c r="H94" s="116"/>
      <c r="I94" s="116"/>
      <c r="J94" s="118"/>
      <c r="K94" s="119"/>
      <c r="L94" s="116"/>
      <c r="M94" s="116"/>
      <c r="N94" s="116"/>
      <c r="O94" s="118"/>
      <c r="P94" s="119"/>
      <c r="Q94" s="116"/>
      <c r="R94" s="116"/>
      <c r="S94" s="116"/>
      <c r="T94" s="118"/>
      <c r="U94" s="119"/>
      <c r="V94" s="116"/>
      <c r="W94" s="116"/>
      <c r="X94" s="116"/>
      <c r="Y94" s="118"/>
      <c r="Z94" s="119"/>
      <c r="AA94" s="116"/>
      <c r="AB94" s="116"/>
      <c r="AC94" s="116"/>
      <c r="AD94" s="118"/>
    </row>
    <row r="95" spans="1:30" ht="13.5" customHeight="1" thickBot="1">
      <c r="A95" s="124"/>
      <c r="B95" s="125"/>
      <c r="C95" s="125"/>
      <c r="D95" s="125"/>
      <c r="E95" s="117"/>
      <c r="F95" s="124"/>
      <c r="G95" s="125"/>
      <c r="H95" s="125"/>
      <c r="I95" s="125"/>
      <c r="J95" s="117"/>
      <c r="K95" s="124"/>
      <c r="L95" s="125"/>
      <c r="M95" s="125"/>
      <c r="N95" s="125"/>
      <c r="O95" s="117"/>
      <c r="P95" s="124"/>
      <c r="Q95" s="125"/>
      <c r="R95" s="125"/>
      <c r="S95" s="125"/>
      <c r="T95" s="117"/>
      <c r="U95" s="124"/>
      <c r="V95" s="125"/>
      <c r="W95" s="125"/>
      <c r="X95" s="125"/>
      <c r="Y95" s="117"/>
      <c r="Z95" s="124"/>
      <c r="AA95" s="125"/>
      <c r="AB95" s="125"/>
      <c r="AC95" s="125"/>
      <c r="AD95" s="117"/>
    </row>
    <row r="96" spans="1:30" ht="13.5" customHeight="1">
      <c r="A96" s="134"/>
      <c r="B96" s="135"/>
      <c r="C96" s="135"/>
      <c r="D96" s="135"/>
      <c r="E96" s="136"/>
      <c r="F96" s="134" t="s">
        <v>296</v>
      </c>
      <c r="G96" s="135"/>
      <c r="H96" s="135"/>
      <c r="I96" s="135"/>
      <c r="J96" s="136"/>
      <c r="K96" s="134" t="s">
        <v>93</v>
      </c>
      <c r="L96" s="135"/>
      <c r="M96" s="135"/>
      <c r="N96" s="135"/>
      <c r="O96" s="136"/>
      <c r="P96" s="134" t="s">
        <v>368</v>
      </c>
      <c r="Q96" s="135"/>
      <c r="R96" s="135"/>
      <c r="S96" s="135"/>
      <c r="T96" s="136"/>
      <c r="U96" s="134"/>
      <c r="V96" s="135"/>
      <c r="W96" s="135"/>
      <c r="X96" s="135"/>
      <c r="Y96" s="136"/>
      <c r="Z96" s="134"/>
      <c r="AA96" s="135"/>
      <c r="AB96" s="135"/>
      <c r="AC96" s="135"/>
      <c r="AD96" s="136"/>
    </row>
    <row r="97" spans="1:30" ht="13.5" customHeight="1">
      <c r="A97" s="137"/>
      <c r="B97" s="138"/>
      <c r="C97" s="138"/>
      <c r="D97" s="138"/>
      <c r="E97" s="139"/>
      <c r="F97" s="137" t="s">
        <v>362</v>
      </c>
      <c r="G97" s="138"/>
      <c r="H97" s="138"/>
      <c r="I97" s="138"/>
      <c r="J97" s="139"/>
      <c r="K97" s="137" t="s">
        <v>365</v>
      </c>
      <c r="L97" s="138"/>
      <c r="M97" s="138"/>
      <c r="N97" s="138"/>
      <c r="O97" s="139"/>
      <c r="P97" s="137" t="s">
        <v>369</v>
      </c>
      <c r="Q97" s="138"/>
      <c r="R97" s="138"/>
      <c r="S97" s="138"/>
      <c r="T97" s="139"/>
      <c r="U97" s="137"/>
      <c r="V97" s="138"/>
      <c r="W97" s="138"/>
      <c r="X97" s="138"/>
      <c r="Y97" s="139"/>
      <c r="Z97" s="137"/>
      <c r="AA97" s="138"/>
      <c r="AB97" s="138"/>
      <c r="AC97" s="138"/>
      <c r="AD97" s="139"/>
    </row>
    <row r="98" spans="1:30" ht="13.5" customHeight="1">
      <c r="A98" s="122"/>
      <c r="B98" s="121"/>
      <c r="C98" s="121"/>
      <c r="D98" s="121"/>
      <c r="E98" s="123"/>
      <c r="F98" s="122"/>
      <c r="G98" s="121"/>
      <c r="H98" s="121"/>
      <c r="I98" s="121"/>
      <c r="J98" s="123"/>
      <c r="K98" s="122"/>
      <c r="L98" s="121"/>
      <c r="M98" s="121"/>
      <c r="N98" s="121"/>
      <c r="O98" s="123"/>
      <c r="P98" s="122"/>
      <c r="Q98" s="121"/>
      <c r="R98" s="121"/>
      <c r="S98" s="121"/>
      <c r="T98" s="123"/>
      <c r="U98" s="122"/>
      <c r="V98" s="121"/>
      <c r="W98" s="121"/>
      <c r="X98" s="121"/>
      <c r="Y98" s="123"/>
      <c r="Z98" s="122"/>
      <c r="AA98" s="121"/>
      <c r="AB98" s="121"/>
      <c r="AC98" s="121"/>
      <c r="AD98" s="123"/>
    </row>
    <row r="99" spans="1:30" ht="13.5" customHeight="1">
      <c r="A99" s="119"/>
      <c r="B99" s="116"/>
      <c r="C99" s="116"/>
      <c r="D99" s="116"/>
      <c r="E99" s="118"/>
      <c r="F99" s="119"/>
      <c r="G99" s="116"/>
      <c r="H99" s="116"/>
      <c r="I99" s="116"/>
      <c r="J99" s="118"/>
      <c r="K99" s="119"/>
      <c r="L99" s="116"/>
      <c r="M99" s="116"/>
      <c r="N99" s="116"/>
      <c r="O99" s="118"/>
      <c r="P99" s="119"/>
      <c r="Q99" s="116"/>
      <c r="R99" s="116"/>
      <c r="S99" s="116"/>
      <c r="T99" s="118"/>
      <c r="U99" s="119"/>
      <c r="V99" s="116"/>
      <c r="W99" s="116"/>
      <c r="X99" s="116"/>
      <c r="Y99" s="118"/>
      <c r="Z99" s="119"/>
      <c r="AA99" s="116"/>
      <c r="AB99" s="116"/>
      <c r="AC99" s="116"/>
      <c r="AD99" s="118"/>
    </row>
    <row r="100" spans="1:30" ht="13.5" customHeight="1">
      <c r="A100" s="119"/>
      <c r="B100" s="116"/>
      <c r="C100" s="116"/>
      <c r="D100" s="116"/>
      <c r="E100" s="118"/>
      <c r="F100" s="119"/>
      <c r="G100" s="116"/>
      <c r="H100" s="116"/>
      <c r="I100" s="116"/>
      <c r="J100" s="118"/>
      <c r="K100" s="119"/>
      <c r="L100" s="116"/>
      <c r="M100" s="116"/>
      <c r="N100" s="116"/>
      <c r="O100" s="118"/>
      <c r="P100" s="119"/>
      <c r="Q100" s="116"/>
      <c r="R100" s="116"/>
      <c r="S100" s="116"/>
      <c r="T100" s="118"/>
      <c r="U100" s="119"/>
      <c r="V100" s="116"/>
      <c r="W100" s="116"/>
      <c r="X100" s="116"/>
      <c r="Y100" s="118"/>
      <c r="Z100" s="119"/>
      <c r="AA100" s="116"/>
      <c r="AB100" s="116"/>
      <c r="AC100" s="116"/>
      <c r="AD100" s="118"/>
    </row>
    <row r="101" spans="1:30" ht="13.5" customHeight="1">
      <c r="A101" s="119"/>
      <c r="B101" s="116"/>
      <c r="C101" s="116"/>
      <c r="D101" s="116"/>
      <c r="E101" s="118"/>
      <c r="F101" s="119"/>
      <c r="G101" s="116"/>
      <c r="H101" s="116"/>
      <c r="I101" s="116"/>
      <c r="J101" s="118"/>
      <c r="K101" s="119"/>
      <c r="L101" s="116"/>
      <c r="M101" s="116"/>
      <c r="N101" s="116"/>
      <c r="O101" s="118"/>
      <c r="P101" s="119"/>
      <c r="Q101" s="116"/>
      <c r="R101" s="116"/>
      <c r="S101" s="116"/>
      <c r="T101" s="118"/>
      <c r="U101" s="119"/>
      <c r="V101" s="116"/>
      <c r="W101" s="116"/>
      <c r="X101" s="116"/>
      <c r="Y101" s="118"/>
      <c r="Z101" s="119"/>
      <c r="AA101" s="116"/>
      <c r="AB101" s="116"/>
      <c r="AC101" s="116"/>
      <c r="AD101" s="118"/>
    </row>
    <row r="102" spans="1:30" ht="13.5" customHeight="1" thickBot="1">
      <c r="A102" s="124"/>
      <c r="B102" s="125"/>
      <c r="C102" s="125"/>
      <c r="D102" s="125"/>
      <c r="E102" s="117"/>
      <c r="F102" s="124"/>
      <c r="G102" s="125"/>
      <c r="H102" s="125"/>
      <c r="I102" s="125"/>
      <c r="J102" s="117"/>
      <c r="K102" s="124"/>
      <c r="L102" s="125"/>
      <c r="M102" s="125"/>
      <c r="N102" s="125"/>
      <c r="O102" s="117"/>
      <c r="P102" s="124"/>
      <c r="Q102" s="125"/>
      <c r="R102" s="125"/>
      <c r="S102" s="125"/>
      <c r="T102" s="117"/>
      <c r="U102" s="124"/>
      <c r="V102" s="125"/>
      <c r="W102" s="125"/>
      <c r="X102" s="125"/>
      <c r="Y102" s="117"/>
      <c r="Z102" s="124"/>
      <c r="AA102" s="125"/>
      <c r="AB102" s="125"/>
      <c r="AC102" s="125"/>
      <c r="AD102" s="117"/>
    </row>
    <row r="103" spans="1:30" ht="13.5" customHeight="1">
      <c r="A103" s="134"/>
      <c r="B103" s="135"/>
      <c r="C103" s="135"/>
      <c r="D103" s="135"/>
      <c r="E103" s="136"/>
      <c r="F103" s="134"/>
      <c r="G103" s="135"/>
      <c r="H103" s="135"/>
      <c r="I103" s="135"/>
      <c r="J103" s="136"/>
      <c r="K103" s="134"/>
      <c r="L103" s="135"/>
      <c r="M103" s="135"/>
      <c r="N103" s="135"/>
      <c r="O103" s="136"/>
      <c r="P103" s="134"/>
      <c r="Q103" s="135"/>
      <c r="R103" s="135"/>
      <c r="S103" s="135"/>
      <c r="T103" s="136"/>
      <c r="U103" s="134"/>
      <c r="V103" s="135"/>
      <c r="W103" s="135"/>
      <c r="X103" s="135"/>
      <c r="Y103" s="136"/>
      <c r="Z103" s="134"/>
      <c r="AA103" s="135"/>
      <c r="AB103" s="135"/>
      <c r="AC103" s="135"/>
      <c r="AD103" s="136"/>
    </row>
    <row r="104" spans="1:30" ht="13.5" customHeight="1">
      <c r="A104" s="137"/>
      <c r="B104" s="138"/>
      <c r="C104" s="138"/>
      <c r="D104" s="138"/>
      <c r="E104" s="139"/>
      <c r="F104" s="137"/>
      <c r="G104" s="138"/>
      <c r="H104" s="138"/>
      <c r="I104" s="138"/>
      <c r="J104" s="139"/>
      <c r="K104" s="137"/>
      <c r="L104" s="138"/>
      <c r="M104" s="138"/>
      <c r="N104" s="138"/>
      <c r="O104" s="139"/>
      <c r="P104" s="137"/>
      <c r="Q104" s="138"/>
      <c r="R104" s="138"/>
      <c r="S104" s="138"/>
      <c r="T104" s="139"/>
      <c r="U104" s="137"/>
      <c r="V104" s="138"/>
      <c r="W104" s="138"/>
      <c r="X104" s="138"/>
      <c r="Y104" s="139"/>
      <c r="Z104" s="137"/>
      <c r="AA104" s="138"/>
      <c r="AB104" s="138"/>
      <c r="AC104" s="138"/>
      <c r="AD104" s="139"/>
    </row>
    <row r="105" spans="1:30" ht="13.5" customHeight="1">
      <c r="A105" s="122"/>
      <c r="B105" s="121"/>
      <c r="C105" s="121"/>
      <c r="D105" s="121"/>
      <c r="E105" s="123"/>
      <c r="F105" s="122"/>
      <c r="G105" s="121"/>
      <c r="H105" s="121"/>
      <c r="I105" s="121"/>
      <c r="J105" s="123"/>
      <c r="K105" s="122"/>
      <c r="L105" s="121"/>
      <c r="M105" s="121"/>
      <c r="N105" s="121"/>
      <c r="O105" s="123"/>
      <c r="P105" s="122"/>
      <c r="Q105" s="121"/>
      <c r="R105" s="121"/>
      <c r="S105" s="121"/>
      <c r="T105" s="123"/>
      <c r="U105" s="122"/>
      <c r="V105" s="121"/>
      <c r="W105" s="121"/>
      <c r="X105" s="121"/>
      <c r="Y105" s="123"/>
      <c r="Z105" s="122"/>
      <c r="AA105" s="121"/>
      <c r="AB105" s="121"/>
      <c r="AC105" s="121"/>
      <c r="AD105" s="123"/>
    </row>
    <row r="106" spans="1:30" ht="13.5" customHeight="1">
      <c r="A106" s="119"/>
      <c r="B106" s="116"/>
      <c r="C106" s="116"/>
      <c r="D106" s="116"/>
      <c r="E106" s="118"/>
      <c r="F106" s="119"/>
      <c r="G106" s="116"/>
      <c r="H106" s="116"/>
      <c r="I106" s="116"/>
      <c r="J106" s="118"/>
      <c r="K106" s="119"/>
      <c r="L106" s="116"/>
      <c r="M106" s="116"/>
      <c r="N106" s="116"/>
      <c r="O106" s="118"/>
      <c r="P106" s="119"/>
      <c r="Q106" s="116"/>
      <c r="R106" s="116"/>
      <c r="S106" s="116"/>
      <c r="T106" s="118"/>
      <c r="U106" s="119"/>
      <c r="V106" s="116"/>
      <c r="W106" s="116"/>
      <c r="X106" s="116"/>
      <c r="Y106" s="118"/>
      <c r="Z106" s="119"/>
      <c r="AA106" s="116"/>
      <c r="AB106" s="116"/>
      <c r="AC106" s="116"/>
      <c r="AD106" s="118"/>
    </row>
    <row r="107" spans="1:30" ht="13.5" customHeight="1">
      <c r="A107" s="119"/>
      <c r="B107" s="116"/>
      <c r="C107" s="116"/>
      <c r="D107" s="116"/>
      <c r="E107" s="118"/>
      <c r="F107" s="119"/>
      <c r="G107" s="116"/>
      <c r="H107" s="116"/>
      <c r="I107" s="116"/>
      <c r="J107" s="118"/>
      <c r="K107" s="119"/>
      <c r="L107" s="116"/>
      <c r="M107" s="116"/>
      <c r="N107" s="116"/>
      <c r="O107" s="118"/>
      <c r="P107" s="119"/>
      <c r="Q107" s="116"/>
      <c r="R107" s="116"/>
      <c r="S107" s="116"/>
      <c r="T107" s="118"/>
      <c r="U107" s="119"/>
      <c r="V107" s="116"/>
      <c r="W107" s="116"/>
      <c r="X107" s="116"/>
      <c r="Y107" s="118"/>
      <c r="Z107" s="119"/>
      <c r="AA107" s="116"/>
      <c r="AB107" s="116"/>
      <c r="AC107" s="116"/>
      <c r="AD107" s="118"/>
    </row>
    <row r="108" spans="1:30" ht="13.5" customHeight="1">
      <c r="A108" s="119"/>
      <c r="B108" s="116"/>
      <c r="C108" s="116"/>
      <c r="D108" s="116"/>
      <c r="E108" s="118"/>
      <c r="F108" s="119"/>
      <c r="G108" s="116"/>
      <c r="H108" s="116"/>
      <c r="I108" s="116"/>
      <c r="J108" s="118"/>
      <c r="K108" s="119"/>
      <c r="L108" s="116"/>
      <c r="M108" s="116"/>
      <c r="N108" s="116"/>
      <c r="O108" s="118"/>
      <c r="P108" s="119"/>
      <c r="Q108" s="116"/>
      <c r="R108" s="116"/>
      <c r="S108" s="116"/>
      <c r="T108" s="118"/>
      <c r="U108" s="119"/>
      <c r="V108" s="116"/>
      <c r="W108" s="116"/>
      <c r="X108" s="116"/>
      <c r="Y108" s="118"/>
      <c r="Z108" s="119"/>
      <c r="AA108" s="116"/>
      <c r="AB108" s="116"/>
      <c r="AC108" s="116"/>
      <c r="AD108" s="118"/>
    </row>
    <row r="109" spans="1:30" ht="13.5" customHeight="1" thickBot="1">
      <c r="A109" s="124"/>
      <c r="B109" s="125"/>
      <c r="C109" s="125"/>
      <c r="D109" s="125"/>
      <c r="E109" s="117"/>
      <c r="F109" s="124"/>
      <c r="G109" s="125"/>
      <c r="H109" s="125"/>
      <c r="I109" s="125"/>
      <c r="J109" s="117"/>
      <c r="K109" s="124"/>
      <c r="L109" s="125"/>
      <c r="M109" s="125"/>
      <c r="N109" s="125"/>
      <c r="O109" s="117"/>
      <c r="P109" s="124"/>
      <c r="Q109" s="125"/>
      <c r="R109" s="125"/>
      <c r="S109" s="125"/>
      <c r="T109" s="117"/>
      <c r="U109" s="124"/>
      <c r="V109" s="125"/>
      <c r="W109" s="125"/>
      <c r="X109" s="125"/>
      <c r="Y109" s="117"/>
      <c r="Z109" s="124"/>
      <c r="AA109" s="125"/>
      <c r="AB109" s="125"/>
      <c r="AC109" s="125"/>
      <c r="AD109" s="117"/>
    </row>
    <row r="110" spans="1:30" ht="13.5" customHeight="1">
      <c r="A110" s="134"/>
      <c r="B110" s="135"/>
      <c r="C110" s="135"/>
      <c r="D110" s="135"/>
      <c r="E110" s="136"/>
      <c r="F110" s="134"/>
      <c r="G110" s="135"/>
      <c r="H110" s="135"/>
      <c r="I110" s="135"/>
      <c r="J110" s="136"/>
      <c r="K110" s="134"/>
      <c r="L110" s="135"/>
      <c r="M110" s="135"/>
      <c r="N110" s="135"/>
      <c r="O110" s="136"/>
      <c r="P110" s="134"/>
      <c r="Q110" s="135"/>
      <c r="R110" s="135"/>
      <c r="S110" s="135"/>
      <c r="T110" s="136"/>
      <c r="U110" s="134"/>
      <c r="V110" s="135"/>
      <c r="W110" s="135"/>
      <c r="X110" s="135"/>
      <c r="Y110" s="136"/>
      <c r="Z110" s="134"/>
      <c r="AA110" s="135"/>
      <c r="AB110" s="135"/>
      <c r="AC110" s="135"/>
      <c r="AD110" s="136"/>
    </row>
    <row r="111" spans="1:30" ht="13.5" customHeight="1">
      <c r="A111" s="137" t="str">
        <f>A32</f>
        <v>AUG</v>
      </c>
      <c r="B111" s="138"/>
      <c r="C111" s="138"/>
      <c r="D111" s="138"/>
      <c r="E111" s="139"/>
      <c r="F111" s="137"/>
      <c r="G111" s="138"/>
      <c r="H111" s="138"/>
      <c r="I111" s="138"/>
      <c r="J111" s="139"/>
      <c r="K111" s="137"/>
      <c r="L111" s="138"/>
      <c r="M111" s="138"/>
      <c r="N111" s="138"/>
      <c r="O111" s="139"/>
      <c r="P111" s="137"/>
      <c r="Q111" s="138"/>
      <c r="R111" s="138"/>
      <c r="S111" s="138"/>
      <c r="T111" s="139"/>
      <c r="U111" s="137"/>
      <c r="V111" s="138"/>
      <c r="W111" s="138"/>
      <c r="X111" s="138"/>
      <c r="Y111" s="139"/>
      <c r="Z111" s="137"/>
      <c r="AA111" s="138"/>
      <c r="AB111" s="138"/>
      <c r="AC111" s="138"/>
      <c r="AD111" s="139"/>
    </row>
    <row r="112" spans="1:30" ht="13.5" customHeight="1">
      <c r="A112" s="130">
        <f>A33</f>
        <v>22</v>
      </c>
      <c r="B112" s="131">
        <f>B33</f>
        <v>23</v>
      </c>
      <c r="C112" s="131">
        <f>C33</f>
        <v>24</v>
      </c>
      <c r="D112" s="131">
        <f>D33</f>
        <v>25</v>
      </c>
      <c r="E112" s="132">
        <f>E33</f>
        <v>26</v>
      </c>
      <c r="F112" s="122"/>
      <c r="G112" s="121"/>
      <c r="H112" s="121"/>
      <c r="I112" s="121"/>
      <c r="J112" s="123"/>
      <c r="K112" s="122"/>
      <c r="L112" s="121"/>
      <c r="M112" s="121"/>
      <c r="N112" s="121"/>
      <c r="O112" s="123"/>
      <c r="P112" s="122"/>
      <c r="Q112" s="121"/>
      <c r="R112" s="121"/>
      <c r="S112" s="121"/>
      <c r="T112" s="123"/>
      <c r="U112" s="122"/>
      <c r="V112" s="121"/>
      <c r="W112" s="121"/>
      <c r="X112" s="121"/>
      <c r="Y112" s="123"/>
      <c r="Z112" s="122"/>
      <c r="AA112" s="121"/>
      <c r="AB112" s="121"/>
      <c r="AC112" s="121"/>
      <c r="AD112" s="123"/>
    </row>
    <row r="113" spans="1:30" ht="13.5" customHeight="1">
      <c r="A113" s="119"/>
      <c r="B113" s="116"/>
      <c r="C113" s="116"/>
      <c r="D113" s="116"/>
      <c r="E113" s="118"/>
      <c r="F113" s="119"/>
      <c r="G113" s="116"/>
      <c r="H113" s="116"/>
      <c r="I113" s="116"/>
      <c r="J113" s="118"/>
      <c r="K113" s="119"/>
      <c r="L113" s="116"/>
      <c r="M113" s="116"/>
      <c r="N113" s="116"/>
      <c r="O113" s="118"/>
      <c r="P113" s="119"/>
      <c r="Q113" s="116"/>
      <c r="R113" s="116"/>
      <c r="S113" s="116"/>
      <c r="T113" s="118"/>
      <c r="U113" s="119"/>
      <c r="V113" s="116"/>
      <c r="W113" s="116"/>
      <c r="X113" s="116"/>
      <c r="Y113" s="118"/>
      <c r="Z113" s="119"/>
      <c r="AA113" s="116"/>
      <c r="AB113" s="116"/>
      <c r="AC113" s="116"/>
      <c r="AD113" s="118"/>
    </row>
    <row r="114" spans="1:30" ht="13.5" customHeight="1">
      <c r="A114" s="119"/>
      <c r="B114" s="116"/>
      <c r="C114" s="116"/>
      <c r="D114" s="116"/>
      <c r="E114" s="118"/>
      <c r="F114" s="119"/>
      <c r="G114" s="116"/>
      <c r="H114" s="116"/>
      <c r="I114" s="116"/>
      <c r="J114" s="118"/>
      <c r="K114" s="119"/>
      <c r="L114" s="116"/>
      <c r="M114" s="116"/>
      <c r="N114" s="116"/>
      <c r="O114" s="118"/>
      <c r="P114" s="119"/>
      <c r="Q114" s="116"/>
      <c r="R114" s="116"/>
      <c r="S114" s="116"/>
      <c r="T114" s="118"/>
      <c r="U114" s="119"/>
      <c r="V114" s="116"/>
      <c r="W114" s="116"/>
      <c r="X114" s="116"/>
      <c r="Y114" s="118"/>
      <c r="Z114" s="119"/>
      <c r="AA114" s="116"/>
      <c r="AB114" s="116"/>
      <c r="AC114" s="116"/>
      <c r="AD114" s="118"/>
    </row>
    <row r="115" spans="1:30" ht="13.5" customHeight="1">
      <c r="A115" s="119"/>
      <c r="B115" s="116"/>
      <c r="C115" s="116"/>
      <c r="D115" s="116"/>
      <c r="E115" s="118"/>
      <c r="F115" s="119"/>
      <c r="G115" s="116"/>
      <c r="H115" s="116"/>
      <c r="I115" s="116"/>
      <c r="J115" s="118"/>
      <c r="K115" s="119"/>
      <c r="L115" s="116"/>
      <c r="M115" s="116"/>
      <c r="N115" s="116"/>
      <c r="O115" s="118"/>
      <c r="P115" s="119"/>
      <c r="Q115" s="116"/>
      <c r="R115" s="116"/>
      <c r="S115" s="116"/>
      <c r="T115" s="118"/>
      <c r="U115" s="119"/>
      <c r="V115" s="116"/>
      <c r="W115" s="116"/>
      <c r="X115" s="116"/>
      <c r="Y115" s="118"/>
      <c r="Z115" s="119"/>
      <c r="AA115" s="116"/>
      <c r="AB115" s="116"/>
      <c r="AC115" s="116"/>
      <c r="AD115" s="118"/>
    </row>
    <row r="116" spans="1:30" ht="13.5" customHeight="1" thickBot="1">
      <c r="A116" s="124"/>
      <c r="B116" s="125"/>
      <c r="C116" s="125"/>
      <c r="D116" s="125"/>
      <c r="E116" s="117"/>
      <c r="F116" s="124"/>
      <c r="G116" s="125"/>
      <c r="H116" s="125"/>
      <c r="I116" s="125"/>
      <c r="J116" s="117"/>
      <c r="K116" s="124"/>
      <c r="L116" s="125"/>
      <c r="M116" s="125"/>
      <c r="N116" s="125"/>
      <c r="O116" s="117"/>
      <c r="P116" s="124"/>
      <c r="Q116" s="125"/>
      <c r="R116" s="125"/>
      <c r="S116" s="125"/>
      <c r="T116" s="117"/>
      <c r="U116" s="124"/>
      <c r="V116" s="125"/>
      <c r="W116" s="125"/>
      <c r="X116" s="125"/>
      <c r="Y116" s="117"/>
      <c r="Z116" s="124"/>
      <c r="AA116" s="125"/>
      <c r="AB116" s="125"/>
      <c r="AC116" s="125"/>
      <c r="AD116" s="117"/>
    </row>
    <row r="117" ht="13.5" customHeight="1"/>
    <row r="118" spans="1:30" s="128" customFormat="1" ht="30" customHeight="1">
      <c r="A118" s="126" t="s">
        <v>374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</row>
    <row r="119" spans="1:30" s="128" customFormat="1" ht="13.5" customHeight="1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</row>
    <row r="120" spans="1:30" ht="13.5" customHeight="1" thickBo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5"/>
    </row>
    <row r="121" spans="1:30" ht="13.5" customHeight="1">
      <c r="A121" s="134" t="s">
        <v>132</v>
      </c>
      <c r="B121" s="135"/>
      <c r="C121" s="135"/>
      <c r="D121" s="135"/>
      <c r="E121" s="136"/>
      <c r="F121" s="134" t="s">
        <v>6</v>
      </c>
      <c r="G121" s="135"/>
      <c r="H121" s="135"/>
      <c r="I121" s="135"/>
      <c r="J121" s="136"/>
      <c r="K121" s="134" t="s">
        <v>93</v>
      </c>
      <c r="L121" s="135"/>
      <c r="M121" s="135"/>
      <c r="N121" s="135"/>
      <c r="O121" s="136"/>
      <c r="P121" s="134" t="s">
        <v>107</v>
      </c>
      <c r="Q121" s="135"/>
      <c r="R121" s="135"/>
      <c r="S121" s="135"/>
      <c r="T121" s="136"/>
      <c r="U121" s="134" t="s">
        <v>350</v>
      </c>
      <c r="V121" s="135"/>
      <c r="W121" s="135"/>
      <c r="X121" s="135"/>
      <c r="Y121" s="136"/>
      <c r="Z121" s="134" t="s">
        <v>375</v>
      </c>
      <c r="AA121" s="135"/>
      <c r="AB121" s="135"/>
      <c r="AC121" s="135"/>
      <c r="AD121" s="136"/>
    </row>
    <row r="122" spans="1:30" ht="13.5" customHeight="1">
      <c r="A122" s="137" t="s">
        <v>329</v>
      </c>
      <c r="B122" s="138"/>
      <c r="C122" s="138"/>
      <c r="D122" s="138"/>
      <c r="E122" s="139"/>
      <c r="F122" s="137" t="s">
        <v>335</v>
      </c>
      <c r="G122" s="138"/>
      <c r="H122" s="138"/>
      <c r="I122" s="138"/>
      <c r="J122" s="139"/>
      <c r="K122" s="137" t="s">
        <v>341</v>
      </c>
      <c r="L122" s="138"/>
      <c r="M122" s="138"/>
      <c r="N122" s="138"/>
      <c r="O122" s="139"/>
      <c r="P122" s="137" t="s">
        <v>345</v>
      </c>
      <c r="Q122" s="138"/>
      <c r="R122" s="138"/>
      <c r="S122" s="138"/>
      <c r="T122" s="139"/>
      <c r="U122" s="137" t="s">
        <v>351</v>
      </c>
      <c r="V122" s="138"/>
      <c r="W122" s="138"/>
      <c r="X122" s="138"/>
      <c r="Y122" s="139"/>
      <c r="Z122" s="137" t="s">
        <v>356</v>
      </c>
      <c r="AA122" s="138"/>
      <c r="AB122" s="138"/>
      <c r="AC122" s="138"/>
      <c r="AD122" s="139"/>
    </row>
    <row r="123" spans="1:30" ht="13.5" customHeight="1">
      <c r="A123" s="122"/>
      <c r="B123" s="121"/>
      <c r="C123" s="121"/>
      <c r="D123" s="121"/>
      <c r="E123" s="123"/>
      <c r="F123" s="122"/>
      <c r="G123" s="121"/>
      <c r="H123" s="121"/>
      <c r="I123" s="121"/>
      <c r="J123" s="123"/>
      <c r="K123" s="122"/>
      <c r="L123" s="121"/>
      <c r="M123" s="121"/>
      <c r="N123" s="121"/>
      <c r="O123" s="123"/>
      <c r="P123" s="122"/>
      <c r="Q123" s="121"/>
      <c r="R123" s="121"/>
      <c r="S123" s="121"/>
      <c r="T123" s="123"/>
      <c r="U123" s="122"/>
      <c r="V123" s="121"/>
      <c r="W123" s="121"/>
      <c r="X123" s="121"/>
      <c r="Y123" s="123"/>
      <c r="Z123" s="122"/>
      <c r="AA123" s="121"/>
      <c r="AB123" s="121"/>
      <c r="AC123" s="121"/>
      <c r="AD123" s="123"/>
    </row>
    <row r="124" spans="1:30" ht="13.5" customHeight="1">
      <c r="A124" s="119"/>
      <c r="B124" s="116"/>
      <c r="C124" s="116"/>
      <c r="D124" s="116"/>
      <c r="E124" s="118"/>
      <c r="F124" s="119"/>
      <c r="G124" s="116"/>
      <c r="H124" s="116"/>
      <c r="I124" s="116"/>
      <c r="J124" s="118"/>
      <c r="K124" s="119"/>
      <c r="L124" s="116"/>
      <c r="M124" s="116"/>
      <c r="N124" s="116"/>
      <c r="O124" s="118"/>
      <c r="P124" s="119"/>
      <c r="Q124" s="116"/>
      <c r="R124" s="116"/>
      <c r="S124" s="116"/>
      <c r="T124" s="118"/>
      <c r="U124" s="119"/>
      <c r="V124" s="116"/>
      <c r="W124" s="116"/>
      <c r="X124" s="116"/>
      <c r="Y124" s="118"/>
      <c r="Z124" s="119"/>
      <c r="AA124" s="116"/>
      <c r="AB124" s="116"/>
      <c r="AC124" s="116"/>
      <c r="AD124" s="118"/>
    </row>
    <row r="125" spans="1:30" ht="13.5" customHeight="1">
      <c r="A125" s="119"/>
      <c r="B125" s="116"/>
      <c r="C125" s="116"/>
      <c r="D125" s="116"/>
      <c r="E125" s="118"/>
      <c r="F125" s="119"/>
      <c r="G125" s="116"/>
      <c r="H125" s="116"/>
      <c r="I125" s="116"/>
      <c r="J125" s="118"/>
      <c r="K125" s="119"/>
      <c r="L125" s="116"/>
      <c r="M125" s="116"/>
      <c r="N125" s="116"/>
      <c r="O125" s="118"/>
      <c r="P125" s="119"/>
      <c r="Q125" s="116"/>
      <c r="R125" s="116"/>
      <c r="S125" s="116"/>
      <c r="T125" s="118"/>
      <c r="U125" s="119"/>
      <c r="V125" s="116"/>
      <c r="W125" s="116"/>
      <c r="X125" s="116"/>
      <c r="Y125" s="118"/>
      <c r="Z125" s="119"/>
      <c r="AA125" s="116"/>
      <c r="AB125" s="116"/>
      <c r="AC125" s="116"/>
      <c r="AD125" s="118"/>
    </row>
    <row r="126" spans="1:30" ht="13.5" customHeight="1">
      <c r="A126" s="119"/>
      <c r="B126" s="116"/>
      <c r="C126" s="116"/>
      <c r="D126" s="116"/>
      <c r="E126" s="118"/>
      <c r="F126" s="119"/>
      <c r="G126" s="116"/>
      <c r="H126" s="116"/>
      <c r="I126" s="116"/>
      <c r="J126" s="118"/>
      <c r="K126" s="119"/>
      <c r="L126" s="116"/>
      <c r="M126" s="116"/>
      <c r="N126" s="116"/>
      <c r="O126" s="118"/>
      <c r="P126" s="119"/>
      <c r="Q126" s="116"/>
      <c r="R126" s="116"/>
      <c r="S126" s="116"/>
      <c r="T126" s="118"/>
      <c r="U126" s="119"/>
      <c r="V126" s="116"/>
      <c r="W126" s="116"/>
      <c r="X126" s="116"/>
      <c r="Y126" s="118"/>
      <c r="Z126" s="119"/>
      <c r="AA126" s="116"/>
      <c r="AB126" s="116"/>
      <c r="AC126" s="116"/>
      <c r="AD126" s="118"/>
    </row>
    <row r="127" spans="1:30" ht="13.5" customHeight="1" thickBot="1">
      <c r="A127" s="124"/>
      <c r="B127" s="125"/>
      <c r="C127" s="125"/>
      <c r="D127" s="125"/>
      <c r="E127" s="117"/>
      <c r="F127" s="124"/>
      <c r="G127" s="125"/>
      <c r="H127" s="125"/>
      <c r="I127" s="125"/>
      <c r="J127" s="117"/>
      <c r="K127" s="124"/>
      <c r="L127" s="125"/>
      <c r="M127" s="125"/>
      <c r="N127" s="125"/>
      <c r="O127" s="117"/>
      <c r="P127" s="124"/>
      <c r="Q127" s="125"/>
      <c r="R127" s="125"/>
      <c r="S127" s="125"/>
      <c r="T127" s="117"/>
      <c r="U127" s="124"/>
      <c r="V127" s="125"/>
      <c r="W127" s="125"/>
      <c r="X127" s="125"/>
      <c r="Y127" s="117"/>
      <c r="Z127" s="124"/>
      <c r="AA127" s="125"/>
      <c r="AB127" s="125"/>
      <c r="AC127" s="125"/>
      <c r="AD127" s="117"/>
    </row>
    <row r="128" spans="1:30" ht="13.5" customHeight="1">
      <c r="A128" s="134" t="s">
        <v>9</v>
      </c>
      <c r="B128" s="135"/>
      <c r="C128" s="135"/>
      <c r="D128" s="135"/>
      <c r="E128" s="136"/>
      <c r="F128" s="134" t="s">
        <v>268</v>
      </c>
      <c r="G128" s="135"/>
      <c r="H128" s="135"/>
      <c r="I128" s="135"/>
      <c r="J128" s="136"/>
      <c r="K128" s="134" t="s">
        <v>268</v>
      </c>
      <c r="L128" s="135"/>
      <c r="M128" s="135"/>
      <c r="N128" s="135"/>
      <c r="O128" s="136"/>
      <c r="P128" s="134" t="s">
        <v>346</v>
      </c>
      <c r="Q128" s="135"/>
      <c r="R128" s="135"/>
      <c r="S128" s="135"/>
      <c r="T128" s="136"/>
      <c r="U128" s="134" t="s">
        <v>352</v>
      </c>
      <c r="V128" s="135"/>
      <c r="W128" s="135"/>
      <c r="X128" s="135"/>
      <c r="Y128" s="136"/>
      <c r="Z128" s="134" t="s">
        <v>357</v>
      </c>
      <c r="AA128" s="135"/>
      <c r="AB128" s="135"/>
      <c r="AC128" s="135"/>
      <c r="AD128" s="136"/>
    </row>
    <row r="129" spans="1:30" ht="13.5" customHeight="1">
      <c r="A129" s="137" t="s">
        <v>330</v>
      </c>
      <c r="B129" s="138"/>
      <c r="C129" s="138"/>
      <c r="D129" s="138"/>
      <c r="E129" s="139"/>
      <c r="F129" s="137" t="s">
        <v>336</v>
      </c>
      <c r="G129" s="138"/>
      <c r="H129" s="138"/>
      <c r="I129" s="138"/>
      <c r="J129" s="139"/>
      <c r="K129" s="137" t="s">
        <v>342</v>
      </c>
      <c r="L129" s="138"/>
      <c r="M129" s="138"/>
      <c r="N129" s="138"/>
      <c r="O129" s="139"/>
      <c r="P129" s="137" t="s">
        <v>347</v>
      </c>
      <c r="Q129" s="138"/>
      <c r="R129" s="138"/>
      <c r="S129" s="138"/>
      <c r="T129" s="139"/>
      <c r="U129" s="137" t="s">
        <v>353</v>
      </c>
      <c r="V129" s="138"/>
      <c r="W129" s="138"/>
      <c r="X129" s="138"/>
      <c r="Y129" s="139"/>
      <c r="Z129" s="137" t="s">
        <v>358</v>
      </c>
      <c r="AA129" s="138"/>
      <c r="AB129" s="138"/>
      <c r="AC129" s="138"/>
      <c r="AD129" s="139"/>
    </row>
    <row r="130" spans="1:30" ht="13.5" customHeight="1">
      <c r="A130" s="122"/>
      <c r="B130" s="121"/>
      <c r="C130" s="121"/>
      <c r="D130" s="121"/>
      <c r="E130" s="123"/>
      <c r="F130" s="122"/>
      <c r="G130" s="121"/>
      <c r="H130" s="121"/>
      <c r="I130" s="121"/>
      <c r="J130" s="123"/>
      <c r="K130" s="122"/>
      <c r="L130" s="121"/>
      <c r="M130" s="121"/>
      <c r="N130" s="121"/>
      <c r="O130" s="123"/>
      <c r="P130" s="122"/>
      <c r="Q130" s="121"/>
      <c r="R130" s="121"/>
      <c r="S130" s="121"/>
      <c r="T130" s="123"/>
      <c r="U130" s="122"/>
      <c r="V130" s="121"/>
      <c r="W130" s="121"/>
      <c r="X130" s="121"/>
      <c r="Y130" s="123"/>
      <c r="Z130" s="122"/>
      <c r="AA130" s="121"/>
      <c r="AB130" s="121"/>
      <c r="AC130" s="121"/>
      <c r="AD130" s="123"/>
    </row>
    <row r="131" spans="1:30" ht="13.5" customHeight="1">
      <c r="A131" s="119"/>
      <c r="B131" s="116"/>
      <c r="C131" s="116"/>
      <c r="D131" s="116"/>
      <c r="E131" s="118"/>
      <c r="F131" s="119"/>
      <c r="G131" s="116"/>
      <c r="H131" s="116"/>
      <c r="I131" s="116"/>
      <c r="J131" s="118"/>
      <c r="K131" s="119"/>
      <c r="L131" s="116"/>
      <c r="M131" s="116"/>
      <c r="N131" s="116"/>
      <c r="O131" s="118"/>
      <c r="P131" s="119"/>
      <c r="Q131" s="116"/>
      <c r="R131" s="116"/>
      <c r="S131" s="116"/>
      <c r="T131" s="118"/>
      <c r="U131" s="119"/>
      <c r="V131" s="116"/>
      <c r="W131" s="116"/>
      <c r="X131" s="116"/>
      <c r="Y131" s="118"/>
      <c r="Z131" s="119"/>
      <c r="AA131" s="116"/>
      <c r="AB131" s="116"/>
      <c r="AC131" s="116"/>
      <c r="AD131" s="118"/>
    </row>
    <row r="132" spans="1:30" ht="13.5" customHeight="1">
      <c r="A132" s="119"/>
      <c r="B132" s="116"/>
      <c r="C132" s="116"/>
      <c r="D132" s="116"/>
      <c r="E132" s="118"/>
      <c r="F132" s="119"/>
      <c r="G132" s="116"/>
      <c r="H132" s="116"/>
      <c r="I132" s="116"/>
      <c r="J132" s="118"/>
      <c r="K132" s="119"/>
      <c r="L132" s="116"/>
      <c r="M132" s="116"/>
      <c r="N132" s="116"/>
      <c r="O132" s="118"/>
      <c r="P132" s="119"/>
      <c r="Q132" s="116"/>
      <c r="R132" s="116"/>
      <c r="S132" s="116"/>
      <c r="T132" s="118"/>
      <c r="U132" s="119"/>
      <c r="V132" s="116"/>
      <c r="W132" s="116"/>
      <c r="X132" s="116"/>
      <c r="Y132" s="118"/>
      <c r="Z132" s="119"/>
      <c r="AA132" s="116"/>
      <c r="AB132" s="116"/>
      <c r="AC132" s="116"/>
      <c r="AD132" s="118"/>
    </row>
    <row r="133" spans="1:30" ht="13.5" customHeight="1">
      <c r="A133" s="119"/>
      <c r="B133" s="116"/>
      <c r="C133" s="116"/>
      <c r="D133" s="116"/>
      <c r="E133" s="118"/>
      <c r="F133" s="119"/>
      <c r="G133" s="116"/>
      <c r="H133" s="116"/>
      <c r="I133" s="116"/>
      <c r="J133" s="118"/>
      <c r="K133" s="119"/>
      <c r="L133" s="116"/>
      <c r="M133" s="116"/>
      <c r="N133" s="116"/>
      <c r="O133" s="118"/>
      <c r="P133" s="119"/>
      <c r="Q133" s="116"/>
      <c r="R133" s="116"/>
      <c r="S133" s="116"/>
      <c r="T133" s="118"/>
      <c r="U133" s="119"/>
      <c r="V133" s="116"/>
      <c r="W133" s="116"/>
      <c r="X133" s="116"/>
      <c r="Y133" s="118"/>
      <c r="Z133" s="119"/>
      <c r="AA133" s="116"/>
      <c r="AB133" s="116"/>
      <c r="AC133" s="116"/>
      <c r="AD133" s="118"/>
    </row>
    <row r="134" spans="1:30" ht="13.5" customHeight="1" thickBot="1">
      <c r="A134" s="124"/>
      <c r="B134" s="125"/>
      <c r="C134" s="125"/>
      <c r="D134" s="125"/>
      <c r="E134" s="117"/>
      <c r="F134" s="124"/>
      <c r="G134" s="125"/>
      <c r="H134" s="125"/>
      <c r="I134" s="125"/>
      <c r="J134" s="117"/>
      <c r="K134" s="124"/>
      <c r="L134" s="125"/>
      <c r="M134" s="125"/>
      <c r="N134" s="125"/>
      <c r="O134" s="117"/>
      <c r="P134" s="124"/>
      <c r="Q134" s="125"/>
      <c r="R134" s="125"/>
      <c r="S134" s="125"/>
      <c r="T134" s="117"/>
      <c r="U134" s="124"/>
      <c r="V134" s="125"/>
      <c r="W134" s="125"/>
      <c r="X134" s="125"/>
      <c r="Y134" s="117"/>
      <c r="Z134" s="124"/>
      <c r="AA134" s="125"/>
      <c r="AB134" s="125"/>
      <c r="AC134" s="125"/>
      <c r="AD134" s="117"/>
    </row>
    <row r="135" spans="1:30" ht="13.5" customHeight="1">
      <c r="A135" s="134" t="s">
        <v>331</v>
      </c>
      <c r="B135" s="135"/>
      <c r="C135" s="135"/>
      <c r="D135" s="135"/>
      <c r="E135" s="136"/>
      <c r="F135" s="134" t="s">
        <v>337</v>
      </c>
      <c r="G135" s="135"/>
      <c r="H135" s="135"/>
      <c r="I135" s="135"/>
      <c r="J135" s="136"/>
      <c r="K135" s="134" t="s">
        <v>9</v>
      </c>
      <c r="L135" s="135"/>
      <c r="M135" s="135"/>
      <c r="N135" s="135"/>
      <c r="O135" s="136"/>
      <c r="P135" s="134" t="s">
        <v>348</v>
      </c>
      <c r="Q135" s="135"/>
      <c r="R135" s="135"/>
      <c r="S135" s="135"/>
      <c r="T135" s="136"/>
      <c r="U135" s="134" t="s">
        <v>354</v>
      </c>
      <c r="V135" s="135"/>
      <c r="W135" s="135"/>
      <c r="X135" s="135"/>
      <c r="Y135" s="136"/>
      <c r="Z135" s="134" t="s">
        <v>45</v>
      </c>
      <c r="AA135" s="135"/>
      <c r="AB135" s="135"/>
      <c r="AC135" s="135"/>
      <c r="AD135" s="136"/>
    </row>
    <row r="136" spans="1:30" ht="13.5" customHeight="1">
      <c r="A136" s="137" t="s">
        <v>332</v>
      </c>
      <c r="B136" s="138"/>
      <c r="C136" s="138"/>
      <c r="D136" s="138"/>
      <c r="E136" s="139"/>
      <c r="F136" s="137" t="s">
        <v>338</v>
      </c>
      <c r="G136" s="138"/>
      <c r="H136" s="138"/>
      <c r="I136" s="138"/>
      <c r="J136" s="139"/>
      <c r="K136" s="137" t="s">
        <v>343</v>
      </c>
      <c r="L136" s="138"/>
      <c r="M136" s="138"/>
      <c r="N136" s="138"/>
      <c r="O136" s="139"/>
      <c r="P136" s="137" t="s">
        <v>252</v>
      </c>
      <c r="Q136" s="138"/>
      <c r="R136" s="138"/>
      <c r="S136" s="138"/>
      <c r="T136" s="139"/>
      <c r="U136" s="137" t="s">
        <v>355</v>
      </c>
      <c r="V136" s="138"/>
      <c r="W136" s="138"/>
      <c r="X136" s="138"/>
      <c r="Y136" s="139"/>
      <c r="Z136" s="137" t="s">
        <v>312</v>
      </c>
      <c r="AA136" s="138"/>
      <c r="AB136" s="138"/>
      <c r="AC136" s="138"/>
      <c r="AD136" s="139"/>
    </row>
    <row r="137" spans="1:30" ht="13.5" customHeight="1">
      <c r="A137" s="122"/>
      <c r="B137" s="121"/>
      <c r="C137" s="121"/>
      <c r="D137" s="121"/>
      <c r="E137" s="123"/>
      <c r="F137" s="122"/>
      <c r="G137" s="121"/>
      <c r="H137" s="121"/>
      <c r="I137" s="121"/>
      <c r="J137" s="123"/>
      <c r="K137" s="122"/>
      <c r="L137" s="121"/>
      <c r="M137" s="121"/>
      <c r="N137" s="121"/>
      <c r="O137" s="123"/>
      <c r="P137" s="122"/>
      <c r="Q137" s="121"/>
      <c r="R137" s="121"/>
      <c r="S137" s="121"/>
      <c r="T137" s="123"/>
      <c r="U137" s="122"/>
      <c r="V137" s="121"/>
      <c r="W137" s="121"/>
      <c r="X137" s="121"/>
      <c r="Y137" s="123"/>
      <c r="Z137" s="122"/>
      <c r="AA137" s="121"/>
      <c r="AB137" s="121"/>
      <c r="AC137" s="121"/>
      <c r="AD137" s="123"/>
    </row>
    <row r="138" spans="1:30" ht="13.5" customHeight="1">
      <c r="A138" s="119"/>
      <c r="B138" s="116"/>
      <c r="C138" s="116"/>
      <c r="D138" s="116"/>
      <c r="E138" s="118"/>
      <c r="F138" s="119"/>
      <c r="G138" s="116"/>
      <c r="H138" s="116"/>
      <c r="I138" s="116"/>
      <c r="J138" s="118"/>
      <c r="K138" s="119"/>
      <c r="L138" s="116"/>
      <c r="M138" s="116"/>
      <c r="N138" s="116"/>
      <c r="O138" s="118"/>
      <c r="P138" s="119"/>
      <c r="Q138" s="116"/>
      <c r="R138" s="116"/>
      <c r="S138" s="116"/>
      <c r="T138" s="118"/>
      <c r="U138" s="119"/>
      <c r="V138" s="116"/>
      <c r="W138" s="116"/>
      <c r="X138" s="116"/>
      <c r="Y138" s="118"/>
      <c r="Z138" s="119"/>
      <c r="AA138" s="116"/>
      <c r="AB138" s="116"/>
      <c r="AC138" s="116"/>
      <c r="AD138" s="118"/>
    </row>
    <row r="139" spans="1:30" ht="13.5" customHeight="1">
      <c r="A139" s="119"/>
      <c r="B139" s="116"/>
      <c r="C139" s="116"/>
      <c r="D139" s="116"/>
      <c r="E139" s="118"/>
      <c r="F139" s="119"/>
      <c r="G139" s="116"/>
      <c r="H139" s="116"/>
      <c r="I139" s="116"/>
      <c r="J139" s="118"/>
      <c r="K139" s="119"/>
      <c r="L139" s="116"/>
      <c r="M139" s="116"/>
      <c r="N139" s="116"/>
      <c r="O139" s="118"/>
      <c r="P139" s="119"/>
      <c r="Q139" s="116"/>
      <c r="R139" s="116"/>
      <c r="S139" s="116"/>
      <c r="T139" s="118"/>
      <c r="U139" s="119"/>
      <c r="V139" s="116"/>
      <c r="W139" s="116"/>
      <c r="X139" s="116"/>
      <c r="Y139" s="118"/>
      <c r="Z139" s="119"/>
      <c r="AA139" s="116"/>
      <c r="AB139" s="116"/>
      <c r="AC139" s="116"/>
      <c r="AD139" s="118"/>
    </row>
    <row r="140" spans="1:30" ht="13.5" customHeight="1">
      <c r="A140" s="119"/>
      <c r="B140" s="116"/>
      <c r="C140" s="116"/>
      <c r="D140" s="116"/>
      <c r="E140" s="118"/>
      <c r="F140" s="119"/>
      <c r="G140" s="116"/>
      <c r="H140" s="116"/>
      <c r="I140" s="116"/>
      <c r="J140" s="118"/>
      <c r="K140" s="119"/>
      <c r="L140" s="116"/>
      <c r="M140" s="116"/>
      <c r="N140" s="116"/>
      <c r="O140" s="118"/>
      <c r="P140" s="119"/>
      <c r="Q140" s="116"/>
      <c r="R140" s="116"/>
      <c r="S140" s="116"/>
      <c r="T140" s="118"/>
      <c r="U140" s="119"/>
      <c r="V140" s="116"/>
      <c r="W140" s="116"/>
      <c r="X140" s="116"/>
      <c r="Y140" s="118"/>
      <c r="Z140" s="119"/>
      <c r="AA140" s="116"/>
      <c r="AB140" s="116"/>
      <c r="AC140" s="116"/>
      <c r="AD140" s="118"/>
    </row>
    <row r="141" spans="1:30" ht="13.5" customHeight="1" thickBot="1">
      <c r="A141" s="124"/>
      <c r="B141" s="125"/>
      <c r="C141" s="125"/>
      <c r="D141" s="125"/>
      <c r="E141" s="117"/>
      <c r="F141" s="124"/>
      <c r="G141" s="125"/>
      <c r="H141" s="125"/>
      <c r="I141" s="125"/>
      <c r="J141" s="117"/>
      <c r="K141" s="124"/>
      <c r="L141" s="125"/>
      <c r="M141" s="125"/>
      <c r="N141" s="125"/>
      <c r="O141" s="117"/>
      <c r="P141" s="124"/>
      <c r="Q141" s="125"/>
      <c r="R141" s="125"/>
      <c r="S141" s="125"/>
      <c r="T141" s="117"/>
      <c r="U141" s="124"/>
      <c r="V141" s="125"/>
      <c r="W141" s="125"/>
      <c r="X141" s="125"/>
      <c r="Y141" s="117"/>
      <c r="Z141" s="124"/>
      <c r="AA141" s="125"/>
      <c r="AB141" s="125"/>
      <c r="AC141" s="125"/>
      <c r="AD141" s="117"/>
    </row>
    <row r="142" spans="1:30" ht="13.5" customHeight="1">
      <c r="A142" s="134" t="s">
        <v>333</v>
      </c>
      <c r="B142" s="135"/>
      <c r="C142" s="135"/>
      <c r="D142" s="135"/>
      <c r="E142" s="136"/>
      <c r="F142" s="134" t="s">
        <v>339</v>
      </c>
      <c r="G142" s="135"/>
      <c r="H142" s="135"/>
      <c r="I142" s="135"/>
      <c r="J142" s="136"/>
      <c r="K142" s="134" t="s">
        <v>0</v>
      </c>
      <c r="L142" s="135"/>
      <c r="M142" s="135"/>
      <c r="N142" s="135"/>
      <c r="O142" s="136"/>
      <c r="P142" s="134" t="s">
        <v>113</v>
      </c>
      <c r="Q142" s="135"/>
      <c r="R142" s="135"/>
      <c r="S142" s="135"/>
      <c r="T142" s="136"/>
      <c r="U142" s="134"/>
      <c r="V142" s="135"/>
      <c r="W142" s="135"/>
      <c r="X142" s="135"/>
      <c r="Y142" s="136"/>
      <c r="Z142" s="134"/>
      <c r="AA142" s="135"/>
      <c r="AB142" s="135"/>
      <c r="AC142" s="135"/>
      <c r="AD142" s="136"/>
    </row>
    <row r="143" spans="1:30" ht="13.5" customHeight="1">
      <c r="A143" s="137" t="s">
        <v>334</v>
      </c>
      <c r="B143" s="138"/>
      <c r="C143" s="138"/>
      <c r="D143" s="138"/>
      <c r="E143" s="139"/>
      <c r="F143" s="137" t="s">
        <v>340</v>
      </c>
      <c r="G143" s="138"/>
      <c r="H143" s="138"/>
      <c r="I143" s="138"/>
      <c r="J143" s="139"/>
      <c r="K143" s="137" t="s">
        <v>344</v>
      </c>
      <c r="L143" s="138"/>
      <c r="M143" s="138"/>
      <c r="N143" s="138"/>
      <c r="O143" s="139"/>
      <c r="P143" s="137" t="s">
        <v>349</v>
      </c>
      <c r="Q143" s="138"/>
      <c r="R143" s="138"/>
      <c r="S143" s="138"/>
      <c r="T143" s="139"/>
      <c r="U143" s="137"/>
      <c r="V143" s="138"/>
      <c r="W143" s="138"/>
      <c r="X143" s="138"/>
      <c r="Y143" s="139"/>
      <c r="Z143" s="137"/>
      <c r="AA143" s="138"/>
      <c r="AB143" s="138"/>
      <c r="AC143" s="138"/>
      <c r="AD143" s="139"/>
    </row>
    <row r="144" spans="1:30" ht="13.5" customHeight="1">
      <c r="A144" s="122"/>
      <c r="B144" s="121"/>
      <c r="C144" s="121"/>
      <c r="D144" s="121"/>
      <c r="E144" s="123"/>
      <c r="F144" s="122"/>
      <c r="G144" s="121"/>
      <c r="H144" s="121"/>
      <c r="I144" s="121"/>
      <c r="J144" s="123"/>
      <c r="K144" s="122"/>
      <c r="L144" s="121"/>
      <c r="M144" s="121"/>
      <c r="N144" s="121"/>
      <c r="O144" s="123"/>
      <c r="P144" s="122"/>
      <c r="Q144" s="121"/>
      <c r="R144" s="121"/>
      <c r="S144" s="121"/>
      <c r="T144" s="123"/>
      <c r="U144" s="122"/>
      <c r="V144" s="121"/>
      <c r="W144" s="121"/>
      <c r="X144" s="121"/>
      <c r="Y144" s="123"/>
      <c r="Z144" s="122"/>
      <c r="AA144" s="121"/>
      <c r="AB144" s="121"/>
      <c r="AC144" s="121"/>
      <c r="AD144" s="123"/>
    </row>
    <row r="145" spans="1:30" ht="13.5" customHeight="1">
      <c r="A145" s="119"/>
      <c r="B145" s="116"/>
      <c r="C145" s="116"/>
      <c r="D145" s="116"/>
      <c r="E145" s="118"/>
      <c r="F145" s="119"/>
      <c r="G145" s="116"/>
      <c r="H145" s="116"/>
      <c r="I145" s="116"/>
      <c r="J145" s="118"/>
      <c r="K145" s="119"/>
      <c r="L145" s="116"/>
      <c r="M145" s="116"/>
      <c r="N145" s="116"/>
      <c r="O145" s="118"/>
      <c r="P145" s="119"/>
      <c r="Q145" s="116"/>
      <c r="R145" s="116"/>
      <c r="S145" s="116"/>
      <c r="T145" s="118"/>
      <c r="U145" s="119"/>
      <c r="V145" s="116"/>
      <c r="W145" s="116"/>
      <c r="X145" s="116"/>
      <c r="Y145" s="118"/>
      <c r="Z145" s="119"/>
      <c r="AA145" s="116"/>
      <c r="AB145" s="116"/>
      <c r="AC145" s="116"/>
      <c r="AD145" s="118"/>
    </row>
    <row r="146" spans="1:30" ht="13.5" customHeight="1">
      <c r="A146" s="119"/>
      <c r="B146" s="116"/>
      <c r="C146" s="116"/>
      <c r="D146" s="116"/>
      <c r="E146" s="118"/>
      <c r="F146" s="119"/>
      <c r="G146" s="116"/>
      <c r="H146" s="116"/>
      <c r="I146" s="116"/>
      <c r="J146" s="118"/>
      <c r="K146" s="119"/>
      <c r="L146" s="116"/>
      <c r="M146" s="116"/>
      <c r="N146" s="116"/>
      <c r="O146" s="118"/>
      <c r="P146" s="119"/>
      <c r="Q146" s="116"/>
      <c r="R146" s="116"/>
      <c r="S146" s="116"/>
      <c r="T146" s="118"/>
      <c r="U146" s="119"/>
      <c r="V146" s="116"/>
      <c r="W146" s="116"/>
      <c r="X146" s="116"/>
      <c r="Y146" s="118"/>
      <c r="Z146" s="119"/>
      <c r="AA146" s="116"/>
      <c r="AB146" s="116"/>
      <c r="AC146" s="116"/>
      <c r="AD146" s="118"/>
    </row>
    <row r="147" spans="1:30" ht="13.5" customHeight="1">
      <c r="A147" s="119"/>
      <c r="B147" s="116"/>
      <c r="C147" s="116"/>
      <c r="D147" s="116"/>
      <c r="E147" s="118"/>
      <c r="F147" s="119"/>
      <c r="G147" s="116"/>
      <c r="H147" s="116"/>
      <c r="I147" s="116"/>
      <c r="J147" s="118"/>
      <c r="K147" s="119"/>
      <c r="L147" s="116"/>
      <c r="M147" s="116"/>
      <c r="N147" s="116"/>
      <c r="O147" s="118"/>
      <c r="P147" s="119"/>
      <c r="Q147" s="116"/>
      <c r="R147" s="116"/>
      <c r="S147" s="116"/>
      <c r="T147" s="118"/>
      <c r="U147" s="119"/>
      <c r="V147" s="116"/>
      <c r="W147" s="116"/>
      <c r="X147" s="116"/>
      <c r="Y147" s="118"/>
      <c r="Z147" s="119"/>
      <c r="AA147" s="116"/>
      <c r="AB147" s="116"/>
      <c r="AC147" s="116"/>
      <c r="AD147" s="118"/>
    </row>
    <row r="148" spans="1:30" ht="13.5" customHeight="1" thickBot="1">
      <c r="A148" s="124"/>
      <c r="B148" s="125"/>
      <c r="C148" s="125"/>
      <c r="D148" s="125"/>
      <c r="E148" s="117"/>
      <c r="F148" s="124"/>
      <c r="G148" s="125"/>
      <c r="H148" s="125"/>
      <c r="I148" s="125"/>
      <c r="J148" s="117"/>
      <c r="K148" s="124"/>
      <c r="L148" s="125"/>
      <c r="M148" s="125"/>
      <c r="N148" s="125"/>
      <c r="O148" s="117"/>
      <c r="P148" s="124"/>
      <c r="Q148" s="125"/>
      <c r="R148" s="125"/>
      <c r="S148" s="125"/>
      <c r="T148" s="117"/>
      <c r="U148" s="124"/>
      <c r="V148" s="125"/>
      <c r="W148" s="125"/>
      <c r="X148" s="125"/>
      <c r="Y148" s="117"/>
      <c r="Z148" s="124"/>
      <c r="AA148" s="125"/>
      <c r="AB148" s="125"/>
      <c r="AC148" s="125"/>
      <c r="AD148" s="117"/>
    </row>
    <row r="149" spans="1:30" ht="13.5" customHeight="1">
      <c r="A149" s="134"/>
      <c r="B149" s="135"/>
      <c r="C149" s="135"/>
      <c r="D149" s="135"/>
      <c r="E149" s="136"/>
      <c r="F149" s="134"/>
      <c r="G149" s="135"/>
      <c r="H149" s="135"/>
      <c r="I149" s="135"/>
      <c r="J149" s="136"/>
      <c r="K149" s="134"/>
      <c r="L149" s="135"/>
      <c r="M149" s="135"/>
      <c r="N149" s="135"/>
      <c r="O149" s="136"/>
      <c r="P149" s="134"/>
      <c r="Q149" s="135"/>
      <c r="R149" s="135"/>
      <c r="S149" s="135"/>
      <c r="T149" s="136"/>
      <c r="U149" s="134"/>
      <c r="V149" s="135"/>
      <c r="W149" s="135"/>
      <c r="X149" s="135"/>
      <c r="Y149" s="136"/>
      <c r="Z149" s="134"/>
      <c r="AA149" s="135"/>
      <c r="AB149" s="135"/>
      <c r="AC149" s="135"/>
      <c r="AD149" s="136"/>
    </row>
    <row r="150" spans="1:30" ht="13.5" customHeight="1">
      <c r="A150" s="137" t="str">
        <f>A32</f>
        <v>AUG</v>
      </c>
      <c r="B150" s="138"/>
      <c r="C150" s="138"/>
      <c r="D150" s="138"/>
      <c r="E150" s="139"/>
      <c r="F150" s="137"/>
      <c r="G150" s="138"/>
      <c r="H150" s="138"/>
      <c r="I150" s="138"/>
      <c r="J150" s="139"/>
      <c r="K150" s="137"/>
      <c r="L150" s="138"/>
      <c r="M150" s="138"/>
      <c r="N150" s="138"/>
      <c r="O150" s="139"/>
      <c r="P150" s="137"/>
      <c r="Q150" s="138"/>
      <c r="R150" s="138"/>
      <c r="S150" s="138"/>
      <c r="T150" s="139"/>
      <c r="U150" s="137"/>
      <c r="V150" s="138"/>
      <c r="W150" s="138"/>
      <c r="X150" s="138"/>
      <c r="Y150" s="139"/>
      <c r="Z150" s="137"/>
      <c r="AA150" s="138"/>
      <c r="AB150" s="138"/>
      <c r="AC150" s="138"/>
      <c r="AD150" s="139"/>
    </row>
    <row r="151" spans="1:30" ht="13.5" customHeight="1">
      <c r="A151" s="130">
        <f>A33</f>
        <v>22</v>
      </c>
      <c r="B151" s="131">
        <f>B33</f>
        <v>23</v>
      </c>
      <c r="C151" s="131">
        <f>C33</f>
        <v>24</v>
      </c>
      <c r="D151" s="131">
        <f>D33</f>
        <v>25</v>
      </c>
      <c r="E151" s="132">
        <f>E33</f>
        <v>26</v>
      </c>
      <c r="F151" s="122"/>
      <c r="G151" s="121"/>
      <c r="H151" s="121"/>
      <c r="I151" s="121"/>
      <c r="J151" s="123"/>
      <c r="K151" s="122"/>
      <c r="L151" s="121"/>
      <c r="M151" s="121"/>
      <c r="N151" s="121"/>
      <c r="O151" s="123"/>
      <c r="P151" s="122"/>
      <c r="Q151" s="121"/>
      <c r="R151" s="121"/>
      <c r="S151" s="121"/>
      <c r="T151" s="123"/>
      <c r="U151" s="122"/>
      <c r="V151" s="121"/>
      <c r="W151" s="121"/>
      <c r="X151" s="121"/>
      <c r="Y151" s="123"/>
      <c r="Z151" s="122"/>
      <c r="AA151" s="121"/>
      <c r="AB151" s="121"/>
      <c r="AC151" s="121"/>
      <c r="AD151" s="123"/>
    </row>
    <row r="152" spans="1:30" ht="13.5" customHeight="1">
      <c r="A152" s="119"/>
      <c r="B152" s="116"/>
      <c r="C152" s="116"/>
      <c r="D152" s="116"/>
      <c r="E152" s="118"/>
      <c r="F152" s="119"/>
      <c r="G152" s="116"/>
      <c r="H152" s="116"/>
      <c r="I152" s="116"/>
      <c r="J152" s="118"/>
      <c r="K152" s="119"/>
      <c r="L152" s="116"/>
      <c r="M152" s="116"/>
      <c r="N152" s="116"/>
      <c r="O152" s="118"/>
      <c r="P152" s="119"/>
      <c r="Q152" s="116"/>
      <c r="R152" s="116"/>
      <c r="S152" s="116"/>
      <c r="T152" s="118"/>
      <c r="U152" s="119"/>
      <c r="V152" s="116"/>
      <c r="W152" s="116"/>
      <c r="X152" s="116"/>
      <c r="Y152" s="118"/>
      <c r="Z152" s="119"/>
      <c r="AA152" s="116"/>
      <c r="AB152" s="116"/>
      <c r="AC152" s="116"/>
      <c r="AD152" s="118"/>
    </row>
    <row r="153" spans="1:30" ht="13.5" customHeight="1">
      <c r="A153" s="119"/>
      <c r="B153" s="116"/>
      <c r="C153" s="116"/>
      <c r="D153" s="116"/>
      <c r="E153" s="118"/>
      <c r="F153" s="119"/>
      <c r="G153" s="116"/>
      <c r="H153" s="116"/>
      <c r="I153" s="116"/>
      <c r="J153" s="118"/>
      <c r="K153" s="119"/>
      <c r="L153" s="116"/>
      <c r="M153" s="116"/>
      <c r="N153" s="116"/>
      <c r="O153" s="118"/>
      <c r="P153" s="119"/>
      <c r="Q153" s="116"/>
      <c r="R153" s="116"/>
      <c r="S153" s="116"/>
      <c r="T153" s="118"/>
      <c r="U153" s="119"/>
      <c r="V153" s="116"/>
      <c r="W153" s="116"/>
      <c r="X153" s="116"/>
      <c r="Y153" s="118"/>
      <c r="Z153" s="119"/>
      <c r="AA153" s="116"/>
      <c r="AB153" s="116"/>
      <c r="AC153" s="116"/>
      <c r="AD153" s="118"/>
    </row>
    <row r="154" spans="1:30" ht="13.5" customHeight="1">
      <c r="A154" s="119"/>
      <c r="B154" s="116"/>
      <c r="C154" s="116"/>
      <c r="D154" s="116"/>
      <c r="E154" s="118"/>
      <c r="F154" s="119"/>
      <c r="G154" s="116"/>
      <c r="H154" s="116"/>
      <c r="I154" s="116"/>
      <c r="J154" s="118"/>
      <c r="K154" s="119"/>
      <c r="L154" s="116"/>
      <c r="M154" s="116"/>
      <c r="N154" s="116"/>
      <c r="O154" s="118"/>
      <c r="P154" s="119"/>
      <c r="Q154" s="116"/>
      <c r="R154" s="116"/>
      <c r="S154" s="116"/>
      <c r="T154" s="118"/>
      <c r="U154" s="119"/>
      <c r="V154" s="116"/>
      <c r="W154" s="116"/>
      <c r="X154" s="116"/>
      <c r="Y154" s="118"/>
      <c r="Z154" s="119"/>
      <c r="AA154" s="116"/>
      <c r="AB154" s="116"/>
      <c r="AC154" s="116"/>
      <c r="AD154" s="118"/>
    </row>
    <row r="155" spans="1:30" ht="13.5" customHeight="1" thickBot="1">
      <c r="A155" s="124"/>
      <c r="B155" s="125"/>
      <c r="C155" s="125"/>
      <c r="D155" s="125"/>
      <c r="E155" s="117"/>
      <c r="F155" s="124"/>
      <c r="G155" s="125"/>
      <c r="H155" s="125"/>
      <c r="I155" s="125"/>
      <c r="J155" s="117"/>
      <c r="K155" s="124"/>
      <c r="L155" s="125"/>
      <c r="M155" s="125"/>
      <c r="N155" s="125"/>
      <c r="O155" s="117"/>
      <c r="P155" s="124"/>
      <c r="Q155" s="125"/>
      <c r="R155" s="125"/>
      <c r="S155" s="125"/>
      <c r="T155" s="117"/>
      <c r="U155" s="124"/>
      <c r="V155" s="125"/>
      <c r="W155" s="125"/>
      <c r="X155" s="125"/>
      <c r="Y155" s="117"/>
      <c r="Z155" s="124"/>
      <c r="AA155" s="125"/>
      <c r="AB155" s="125"/>
      <c r="AC155" s="125"/>
      <c r="AD155" s="117"/>
    </row>
    <row r="156" spans="1:30" ht="13.5" customHeigh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</row>
  </sheetData>
  <mergeCells count="239">
    <mergeCell ref="Z110:AD110"/>
    <mergeCell ref="Z111:AD111"/>
    <mergeCell ref="Z149:AD149"/>
    <mergeCell ref="Z150:AD150"/>
    <mergeCell ref="Z135:AD135"/>
    <mergeCell ref="Z136:AD136"/>
    <mergeCell ref="Z142:AD142"/>
    <mergeCell ref="Z143:AD143"/>
    <mergeCell ref="Z121:AD121"/>
    <mergeCell ref="Z122:AD122"/>
    <mergeCell ref="Z82:AD82"/>
    <mergeCell ref="Z83:AD83"/>
    <mergeCell ref="Z89:AD89"/>
    <mergeCell ref="Z90:AD90"/>
    <mergeCell ref="Z128:AD128"/>
    <mergeCell ref="Z129:AD129"/>
    <mergeCell ref="Z64:AD64"/>
    <mergeCell ref="Z65:AD65"/>
    <mergeCell ref="Z71:AD71"/>
    <mergeCell ref="Z72:AD72"/>
    <mergeCell ref="Z96:AD96"/>
    <mergeCell ref="Z97:AD97"/>
    <mergeCell ref="Z103:AD103"/>
    <mergeCell ref="Z104:AD104"/>
    <mergeCell ref="Z50:AD50"/>
    <mergeCell ref="Z51:AD51"/>
    <mergeCell ref="Z57:AD57"/>
    <mergeCell ref="Z58:AD58"/>
    <mergeCell ref="Z32:AD32"/>
    <mergeCell ref="Z33:AD33"/>
    <mergeCell ref="Z43:AD43"/>
    <mergeCell ref="Z44:AD44"/>
    <mergeCell ref="Z18:AD18"/>
    <mergeCell ref="Z19:AD19"/>
    <mergeCell ref="Z25:AD25"/>
    <mergeCell ref="Z26:AD26"/>
    <mergeCell ref="Z4:AD4"/>
    <mergeCell ref="Z5:AD5"/>
    <mergeCell ref="Z11:AD11"/>
    <mergeCell ref="Z12:AD12"/>
    <mergeCell ref="U142:Y142"/>
    <mergeCell ref="U143:Y143"/>
    <mergeCell ref="U149:Y149"/>
    <mergeCell ref="U150:Y150"/>
    <mergeCell ref="U128:Y128"/>
    <mergeCell ref="U129:Y129"/>
    <mergeCell ref="U135:Y135"/>
    <mergeCell ref="U136:Y136"/>
    <mergeCell ref="U110:Y110"/>
    <mergeCell ref="U111:Y111"/>
    <mergeCell ref="U121:Y121"/>
    <mergeCell ref="U122:Y122"/>
    <mergeCell ref="U96:Y96"/>
    <mergeCell ref="U97:Y97"/>
    <mergeCell ref="U103:Y103"/>
    <mergeCell ref="U104:Y104"/>
    <mergeCell ref="U82:Y82"/>
    <mergeCell ref="U83:Y83"/>
    <mergeCell ref="U89:Y89"/>
    <mergeCell ref="U90:Y90"/>
    <mergeCell ref="U64:Y64"/>
    <mergeCell ref="U65:Y65"/>
    <mergeCell ref="U71:Y71"/>
    <mergeCell ref="U72:Y72"/>
    <mergeCell ref="U50:Y50"/>
    <mergeCell ref="U51:Y51"/>
    <mergeCell ref="U57:Y57"/>
    <mergeCell ref="U58:Y58"/>
    <mergeCell ref="U32:Y32"/>
    <mergeCell ref="U33:Y33"/>
    <mergeCell ref="U43:Y43"/>
    <mergeCell ref="U44:Y44"/>
    <mergeCell ref="U18:Y18"/>
    <mergeCell ref="U19:Y19"/>
    <mergeCell ref="U25:Y25"/>
    <mergeCell ref="U26:Y26"/>
    <mergeCell ref="U4:Y4"/>
    <mergeCell ref="U5:Y5"/>
    <mergeCell ref="U11:Y11"/>
    <mergeCell ref="U12:Y12"/>
    <mergeCell ref="P142:T142"/>
    <mergeCell ref="P143:T143"/>
    <mergeCell ref="P149:T149"/>
    <mergeCell ref="P150:T150"/>
    <mergeCell ref="P128:T128"/>
    <mergeCell ref="P129:T129"/>
    <mergeCell ref="P135:T135"/>
    <mergeCell ref="P136:T136"/>
    <mergeCell ref="P110:T110"/>
    <mergeCell ref="P111:T111"/>
    <mergeCell ref="P121:T121"/>
    <mergeCell ref="P122:T122"/>
    <mergeCell ref="P96:T96"/>
    <mergeCell ref="P97:T97"/>
    <mergeCell ref="P103:T103"/>
    <mergeCell ref="P104:T104"/>
    <mergeCell ref="P82:T82"/>
    <mergeCell ref="P83:T83"/>
    <mergeCell ref="P89:T89"/>
    <mergeCell ref="P90:T90"/>
    <mergeCell ref="P64:T64"/>
    <mergeCell ref="P65:T65"/>
    <mergeCell ref="P71:T71"/>
    <mergeCell ref="P72:T72"/>
    <mergeCell ref="P50:T50"/>
    <mergeCell ref="P51:T51"/>
    <mergeCell ref="P57:T57"/>
    <mergeCell ref="P58:T58"/>
    <mergeCell ref="P32:T32"/>
    <mergeCell ref="P33:T33"/>
    <mergeCell ref="P43:T43"/>
    <mergeCell ref="P44:T44"/>
    <mergeCell ref="K149:O149"/>
    <mergeCell ref="K150:O150"/>
    <mergeCell ref="P4:T4"/>
    <mergeCell ref="P5:T5"/>
    <mergeCell ref="P11:T11"/>
    <mergeCell ref="P12:T12"/>
    <mergeCell ref="P18:T18"/>
    <mergeCell ref="P19:T19"/>
    <mergeCell ref="P25:T25"/>
    <mergeCell ref="P26:T26"/>
    <mergeCell ref="K128:O128"/>
    <mergeCell ref="K129:O129"/>
    <mergeCell ref="K135:O135"/>
    <mergeCell ref="K136:O136"/>
    <mergeCell ref="K110:O110"/>
    <mergeCell ref="K111:O111"/>
    <mergeCell ref="K121:O121"/>
    <mergeCell ref="K122:O122"/>
    <mergeCell ref="K96:O96"/>
    <mergeCell ref="K97:O97"/>
    <mergeCell ref="K103:O103"/>
    <mergeCell ref="K104:O104"/>
    <mergeCell ref="K82:O82"/>
    <mergeCell ref="K83:O83"/>
    <mergeCell ref="K89:O89"/>
    <mergeCell ref="K90:O90"/>
    <mergeCell ref="K64:O64"/>
    <mergeCell ref="K65:O65"/>
    <mergeCell ref="K71:O71"/>
    <mergeCell ref="K72:O72"/>
    <mergeCell ref="K50:O50"/>
    <mergeCell ref="K51:O51"/>
    <mergeCell ref="K57:O57"/>
    <mergeCell ref="K58:O58"/>
    <mergeCell ref="K32:O32"/>
    <mergeCell ref="K33:O33"/>
    <mergeCell ref="K43:O43"/>
    <mergeCell ref="K44:O44"/>
    <mergeCell ref="K18:O18"/>
    <mergeCell ref="K19:O19"/>
    <mergeCell ref="K25:O25"/>
    <mergeCell ref="K26:O26"/>
    <mergeCell ref="A149:E149"/>
    <mergeCell ref="A150:E150"/>
    <mergeCell ref="F149:J149"/>
    <mergeCell ref="F150:J150"/>
    <mergeCell ref="A142:E142"/>
    <mergeCell ref="A143:E143"/>
    <mergeCell ref="F142:J142"/>
    <mergeCell ref="F143:J143"/>
    <mergeCell ref="A135:E135"/>
    <mergeCell ref="A136:E136"/>
    <mergeCell ref="F135:J135"/>
    <mergeCell ref="F136:J136"/>
    <mergeCell ref="A128:E128"/>
    <mergeCell ref="A129:E129"/>
    <mergeCell ref="F128:J128"/>
    <mergeCell ref="F129:J129"/>
    <mergeCell ref="A121:E121"/>
    <mergeCell ref="A122:E122"/>
    <mergeCell ref="F121:J121"/>
    <mergeCell ref="F122:J122"/>
    <mergeCell ref="A110:E110"/>
    <mergeCell ref="A111:E111"/>
    <mergeCell ref="F110:J110"/>
    <mergeCell ref="F111:J111"/>
    <mergeCell ref="A103:E103"/>
    <mergeCell ref="A104:E104"/>
    <mergeCell ref="F103:J103"/>
    <mergeCell ref="F104:J104"/>
    <mergeCell ref="A96:E96"/>
    <mergeCell ref="A97:E97"/>
    <mergeCell ref="F96:J96"/>
    <mergeCell ref="F97:J97"/>
    <mergeCell ref="A89:E89"/>
    <mergeCell ref="A90:E90"/>
    <mergeCell ref="F89:J89"/>
    <mergeCell ref="F90:J90"/>
    <mergeCell ref="A82:E82"/>
    <mergeCell ref="A83:E83"/>
    <mergeCell ref="F82:J82"/>
    <mergeCell ref="F83:J83"/>
    <mergeCell ref="A71:E71"/>
    <mergeCell ref="A72:E72"/>
    <mergeCell ref="F71:J71"/>
    <mergeCell ref="F72:J72"/>
    <mergeCell ref="A64:E64"/>
    <mergeCell ref="A65:E65"/>
    <mergeCell ref="F64:J64"/>
    <mergeCell ref="F65:J65"/>
    <mergeCell ref="A57:E57"/>
    <mergeCell ref="A58:E58"/>
    <mergeCell ref="F57:J57"/>
    <mergeCell ref="F58:J58"/>
    <mergeCell ref="A50:E50"/>
    <mergeCell ref="A51:E51"/>
    <mergeCell ref="F50:J50"/>
    <mergeCell ref="F51:J51"/>
    <mergeCell ref="A43:E43"/>
    <mergeCell ref="A44:E44"/>
    <mergeCell ref="F43:J43"/>
    <mergeCell ref="F44:J44"/>
    <mergeCell ref="F33:J33"/>
    <mergeCell ref="A25:E25"/>
    <mergeCell ref="A26:E26"/>
    <mergeCell ref="F25:J25"/>
    <mergeCell ref="F26:J26"/>
    <mergeCell ref="K142:O142"/>
    <mergeCell ref="K143:O143"/>
    <mergeCell ref="A4:E4"/>
    <mergeCell ref="A5:E5"/>
    <mergeCell ref="A18:E18"/>
    <mergeCell ref="A19:E19"/>
    <mergeCell ref="A11:E11"/>
    <mergeCell ref="A12:E12"/>
    <mergeCell ref="A32:E32"/>
    <mergeCell ref="F32:J32"/>
    <mergeCell ref="F4:J4"/>
    <mergeCell ref="F5:J5"/>
    <mergeCell ref="F18:J18"/>
    <mergeCell ref="F19:J19"/>
    <mergeCell ref="F11:J11"/>
    <mergeCell ref="F12:J12"/>
    <mergeCell ref="K4:O4"/>
    <mergeCell ref="K5:O5"/>
    <mergeCell ref="K11:O11"/>
    <mergeCell ref="K12:O12"/>
  </mergeCells>
  <printOptions horizontalCentered="1" verticalCentered="1"/>
  <pageMargins left="0.5" right="0.5" top="0.5" bottom="0.5" header="0.5" footer="0"/>
  <pageSetup horizontalDpi="360" verticalDpi="360" orientation="landscape" scale="94" r:id="rId1"/>
  <rowBreaks count="3" manualBreakCount="3">
    <brk id="39" max="255" man="1"/>
    <brk id="7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Ward</dc:creator>
  <cp:keywords/>
  <dc:description/>
  <cp:lastModifiedBy>Admin User</cp:lastModifiedBy>
  <cp:lastPrinted>2004-09-20T18:22:21Z</cp:lastPrinted>
  <dcterms:created xsi:type="dcterms:W3CDTF">1999-08-29T23:11:38Z</dcterms:created>
  <dcterms:modified xsi:type="dcterms:W3CDTF">2005-08-24T20:29:35Z</dcterms:modified>
  <cp:category/>
  <cp:version/>
  <cp:contentType/>
  <cp:contentStatus/>
</cp:coreProperties>
</file>